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58" activeTab="0"/>
  </bookViews>
  <sheets>
    <sheet name="A201PR02F01 PROYECCIÓN" sheetId="1" r:id="rId1"/>
    <sheet name="A201PR02F02 INFORME GLOBAL" sheetId="2" r:id="rId2"/>
    <sheet name="A201PRO2F03 DETALLADO" sheetId="3" r:id="rId3"/>
    <sheet name="A201PR02F04 CONCILIACIÓN" sheetId="4" r:id="rId4"/>
    <sheet name="A201PR02F05" sheetId="5" r:id="rId5"/>
  </sheets>
  <externalReferences>
    <externalReference r:id="rId8"/>
    <externalReference r:id="rId9"/>
    <externalReference r:id="rId10"/>
    <externalReference r:id="rId11"/>
  </externalReferences>
  <definedNames>
    <definedName name="AA">#REF!</definedName>
    <definedName name="AAAA">#REF!</definedName>
    <definedName name="AAS">#REF!</definedName>
    <definedName name="AccessDatabase" hidden="1">"C:\Mis documentos\PNSE\Contabilidad\Estados Financieros\Información\Informacion Base.mdb"</definedName>
    <definedName name="ACREEDORES">#REF!</definedName>
    <definedName name="ACTIVO">#REF!</definedName>
    <definedName name="ACTIVOS_ADQUIRIDOS_DE_INSTITUCIONES_INSCRITAS">#REF!</definedName>
    <definedName name="ADDDD">#REF!</definedName>
    <definedName name="AGOTAMIENTO">#REF!</definedName>
    <definedName name="AGOTAMIENTO_ACUMULADO_DE_RECURSOS_NO_RENOVABLES__CR___1684_AGOTAMIENTO_ACUMULADO">#REF!</definedName>
    <definedName name="AJUSTE_DE_EJERCICIOS_ANTERIORES">#REF!</definedName>
    <definedName name="AJUSTES_POR_INFLACION">#REF!</definedName>
    <definedName name="AMORTIZACION_ACUMULADA_DE_BIENES_ENTREGADOS_A_TERCEROS_CR">#REF!</definedName>
    <definedName name="AMORTIZACION_ACUMULADA_DE_INTANGIBLES__CR">#REF!</definedName>
    <definedName name="AMORTIZACION_ACUMULADA_DE_INVERSIONES_DE_RECURSOS_NO_RENOVABLES__CR">#REF!</definedName>
    <definedName name="AMORTIZACION_ACUMULADA_DE_RECURSOS_RENOVABLES__CR">#REF!</definedName>
    <definedName name="APORTES_POR_COBRAR_A_ENTIDADES_AFILIADAS">#REF!</definedName>
    <definedName name="APORTES_POR_PAGAR_A_AFILIADOS">#REF!</definedName>
    <definedName name="_xlnm.Print_Area" localSheetId="0">'A201PR02F01 PROYECCIÓN'!$A$1:$J$53</definedName>
    <definedName name="_xlnm.Print_Area" localSheetId="1">'A201PR02F02 INFORME GLOBAL'!$A$1:$N$66</definedName>
    <definedName name="_xlnm.Print_Area" localSheetId="4">'A201PR02F05'!$A$1:$J$48</definedName>
    <definedName name="_xlnm.Print_Area" localSheetId="2">'A201PRO2F03 DETALLADO'!$A$1:$N$58</definedName>
    <definedName name="AVANCES_Y_ANTICIPOS_ENTREGADOS">#REF!</definedName>
    <definedName name="AVANCES_Y_ANTICIPOS_RECIBIDOS">#REF!</definedName>
    <definedName name="BANCOS_Y_CORPORACIONES">#REF!</definedName>
    <definedName name="BB">#REF!</definedName>
    <definedName name="BIENES_COMERCIALIZADOS">#REF!</definedName>
    <definedName name="BIENES_DE_ARTE_Y_CULTURA">#REF!</definedName>
    <definedName name="BIENES_DE_BENEFICIO_Y_USO_PUBLICO_EN_CONSTRUCCION">#REF!</definedName>
    <definedName name="BIENES_DE_USO_PUBLICO">#REF!</definedName>
    <definedName name="BIENES_ENTREGADOS_A_TERCEROS">#REF!</definedName>
    <definedName name="BIENES_ENTREGADOS_EN_CUSTODIA">#REF!</definedName>
    <definedName name="BIENES_HISTORICOS_Y_CULTURALES">#REF!</definedName>
    <definedName name="BIENES_MUEBLES_EN_BODEGA">#REF!</definedName>
    <definedName name="BIENES_PRODUCIDOS">#REF!</definedName>
    <definedName name="BIENES_RECIBIDOS_EN_ARRENDAMIENTO_FINANCIERO">#REF!</definedName>
    <definedName name="BIENES_RECIBIDOS_EN_CUSTODIA">#REF!</definedName>
    <definedName name="BIENES_RECIBIDOS_EN_DACION_DE_PAGO">#REF!</definedName>
    <definedName name="BINES">#REF!</definedName>
    <definedName name="BONOS">#REF!</definedName>
    <definedName name="BONOS_Y_TITULOS_PENSIONALES">#REF!</definedName>
    <definedName name="CAJA">#REF!</definedName>
    <definedName name="CAPITAL_AUTORIZADO_Y_PAGADO">#REF!</definedName>
    <definedName name="CAPITAL_FISCAL">#REF!</definedName>
    <definedName name="CAPITAL_GARANTIA_EMITIDO">#REF!</definedName>
    <definedName name="CAPITAL_GARANTIA_OTORGADO">#REF!</definedName>
    <definedName name="CARGOS_DIFERIDOS">#REF!</definedName>
    <definedName name="CCCC">#REF!</definedName>
    <definedName name="CIERRE_DE_INGRESOS__GASTOS_Y_COSTOS">#REF!</definedName>
    <definedName name="claudia">'[1]Anexo 2'!$B$30:$C$34</definedName>
    <definedName name="Componentes">#REF!</definedName>
    <definedName name="CONSTRUCCIONES_EN_CURSO">#REF!</definedName>
    <definedName name="CONTRATISTAS">#REF!</definedName>
    <definedName name="CONTRATOS_DE_ARRENDAMIENTO_FINANCIERO">#REF!</definedName>
    <definedName name="CORRECCION_MONETARIA">#REF!</definedName>
    <definedName name="COSTOS_DE_SERVICIOS">#REF!</definedName>
    <definedName name="CREDITOS_DIFERIDOS">#REF!</definedName>
    <definedName name="CREDITOS_JUDICIALES">#REF!</definedName>
    <definedName name="CUENTAS_DE_ORDEN_ACREEDORAS_FIDUCIARIAS">#REF!</definedName>
    <definedName name="CUENTAS_DE_ORDEN_DEUDORAS_FIDUCIARIAS">#REF!</definedName>
    <definedName name="CUENTAS_POR_COBRAR">#REF!</definedName>
    <definedName name="DDDD">#REF!</definedName>
    <definedName name="DE_RENTA_FIJA">#REF!</definedName>
    <definedName name="DE_RENTA_VARIABLE">#REF!</definedName>
    <definedName name="DEPOSITOS_ENTREGADOS">#REF!</definedName>
    <definedName name="DEPOSITOS_RECIBIDOS_DE_TERCEROS">#REF!</definedName>
    <definedName name="DEPRE">#REF!</definedName>
    <definedName name="DEPRECIACION">#REF!</definedName>
    <definedName name="DEPRECIACION_ACUMULADA__CR">#REF!</definedName>
    <definedName name="DEPRECIACION_DIFERIDA">#REF!</definedName>
    <definedName name="DERECHO">#REF!</definedName>
    <definedName name="DERECHOS_CONTINGENTES_POR_CONTRA__CR">#REF!</definedName>
    <definedName name="DEUDORAS_DE_CONTROL_POR_CONTRA__CR">#REF!</definedName>
    <definedName name="DEUDORAS_FIDUCIARIAS_POR_CONTRA__CR">#REF!</definedName>
    <definedName name="DEUDORAS_FISCALES_POR_CONTRA__CR">#REF!</definedName>
    <definedName name="DEVOLUCIONES__REBAJAS_Y_DESCUENTOS_EN_VENTA_DE__SERVICIOS__DB">#REF!</definedName>
    <definedName name="DEVOLUCIONES__REBAJAS_Y_DESCUENTOS_EN_VENTA_DE_BIENES__DB">#REF!</definedName>
    <definedName name="DIVIDENDOS_Y_PARTICIPACIONES_DECRETADOS">#REF!</definedName>
    <definedName name="EDIFICACIONES">#REF!</definedName>
    <definedName name="EEE">#REF!</definedName>
    <definedName name="EN_PODER_DE_TERCEROS">#REF!</definedName>
    <definedName name="EN_TRANSITO">#REF!</definedName>
    <definedName name="EQUIPO_CIENTIFICO">#REF!</definedName>
    <definedName name="EQUIPO_DE_TRANSPORTE__TRACCION_Y_ELEVACION">#REF!</definedName>
    <definedName name="EQUIPOS_DE_COMUNICACION_Y_COMPUTACION">#REF!</definedName>
    <definedName name="EQUIPOS_Y_MATERIALES_EN_DEPOSITO">#REF!</definedName>
    <definedName name="EXTERNA">#REF!</definedName>
    <definedName name="EXTRAORDINARIOS">#REF!</definedName>
    <definedName name="fdasd">'[2]Comprobantes'!$K$4</definedName>
    <definedName name="Fecha">#REF!</definedName>
    <definedName name="File">#REF!</definedName>
    <definedName name="FINANCIEROS">#REF!</definedName>
    <definedName name="FONDOS_INTERBANCARIOS_COMPRADOS_Y_PACTOS_DE_RECOMPRA">#REF!</definedName>
    <definedName name="GASTOS_FINANCIEROS_POR_PAGAR">#REF!</definedName>
    <definedName name="GASTOS_PAGADOS_POR_ANTICIPADO">#REF!</definedName>
    <definedName name="GENERALES">#REF!</definedName>
    <definedName name="GGG">#REF!</definedName>
    <definedName name="HECTOR">#REF!</definedName>
    <definedName name="HHH">#REF!</definedName>
    <definedName name="IMPUESTOS__CONTRIBUCIONES_Y_TASAS_POR_PAGAR">#REF!</definedName>
    <definedName name="IMPUESTOS_AL_VALOR_AGREGADO_IVA">#REF!</definedName>
    <definedName name="INGRESOS">#REF!</definedName>
    <definedName name="INGRESOS_RECIBIDOS_POR_ANTICIPADO">#REF!</definedName>
    <definedName name="INTANGIBLES">#REF!</definedName>
    <definedName name="INTERNA">#REF!</definedName>
    <definedName name="INVERSION">#REF!</definedName>
    <definedName name="INVERSIONES_EN_EXPLOTACION_DE_RECURSOS_NO_RENOVABLES">#REF!</definedName>
    <definedName name="JUDITH">#REF!</definedName>
    <definedName name="JUDY">#REF!</definedName>
    <definedName name="JUEGOS_DE_SUERTE_Y_AZAR">#REF!</definedName>
    <definedName name="Lista">#REF!</definedName>
    <definedName name="MAQ">#REF!</definedName>
    <definedName name="MAQUINARIA__PLANTA_Y_EQUIPO_EN_MONTAJE">#REF!</definedName>
    <definedName name="MAQUINARIA__PLANTA_Y_EQUIPO_EN_TRANSITO">#REF!</definedName>
    <definedName name="MAQUINARIA_Y_EQUIPO">#REF!</definedName>
    <definedName name="MER">#REF!</definedName>
    <definedName name="MERCANCIAS_EN_EXISTENCIA">#REF!</definedName>
    <definedName name="MERCANCIAS_PROCESADAS">#REF!</definedName>
    <definedName name="MUEBLES__ENSERES_Y_EQUIPOS_DE_OFICINA">#REF!</definedName>
    <definedName name="NNN">#REF!</definedName>
    <definedName name="NO_TRIBUTARIOS">#REF!</definedName>
    <definedName name="OBRAS_Y_MEJORAS_EN_PROPIEDAD_AJENA">#REF!</definedName>
    <definedName name="OLE_LINK1" localSheetId="1">'A201PR02F02 INFORME GLOBAL'!#REF!</definedName>
    <definedName name="OPERACIONES_DE_BANCA_CENTRAL" localSheetId="1">#REF!</definedName>
    <definedName name="OPERACIONES_DE_BANCA_CENTRAL">#REF!</definedName>
    <definedName name="OPERACIONES_DE_CAPTACION_Y_SERVICIOS_FINANCIEROS" localSheetId="1">#REF!</definedName>
    <definedName name="OPERACIONES_DE_CAPTACION_Y_SERVICIOS_FINANCIEROS">#REF!</definedName>
    <definedName name="OTRAS_CUENTAS_ACREEDORAS_DE_CONTROL" localSheetId="1">#REF!</definedName>
    <definedName name="OTRAS_CUENTAS_ACREEDORAS_DE_CONTROL">#REF!</definedName>
    <definedName name="OTRAS_CUENTAS_DEUDORAS_DE_CONTROL">#REF!</definedName>
    <definedName name="OTRAS_CUENTAS_POR_PAGAR">#REF!</definedName>
    <definedName name="OTRAS_RESPONSABILIDADES_CONTINGENTES">#REF!</definedName>
    <definedName name="OTRAS_TRANSFERENCIAS_GIRADAS">#REF!</definedName>
    <definedName name="OTRAS_TRANSFERENCIAS_RECIBIDAS">#REF!</definedName>
    <definedName name="OTROS_BONOS_Y_TITULOS_EMITIDOS">#REF!</definedName>
    <definedName name="OTROS_DERECHOS_CONTINGENTES">#REF!</definedName>
    <definedName name="OTROS_DEUDORES">#REF!</definedName>
    <definedName name="OTROS_SERVICIOS">#REF!</definedName>
    <definedName name="PASIVO">#REF!</definedName>
    <definedName name="PATRIMONIO_O_BIENES_FIDEICOMITIDOS">#REF!</definedName>
    <definedName name="PATRIMONIO_PUBLICO_INCORPORADO">#REF!</definedName>
    <definedName name="PENSIONES_DE_JUBILACION">#REF!</definedName>
    <definedName name="PENSIONES_POR_PAGAR">#REF!</definedName>
    <definedName name="pino">#REF!</definedName>
    <definedName name="PLANTAS_Y_DUCTOS">#REF!</definedName>
    <definedName name="PRESTAMOS_CONCEDIDOS">#REF!</definedName>
    <definedName name="PRIMA_EN_COLOCACION_DE_ACCIONES__CUOTAS_O_PARTES_DE_INTERES_SOCIAL">#REF!</definedName>
    <definedName name="PRINCIPAL_Y_SUBALTERNA">#REF!</definedName>
    <definedName name="Print_Area_MI">#REF!</definedName>
    <definedName name="PRODUCTOS_EN_PROCESO">#REF!</definedName>
    <definedName name="PROVEEDORES">#REF!</definedName>
    <definedName name="PROVISION__PARA_BIENES_RECIBIDOS_EN_PAGO__CR">#REF!</definedName>
    <definedName name="PROVISION_BIENES_DE_ARTE_Y_CULTURA__CR">#REF!</definedName>
    <definedName name="PROVISION_PARA_CONTINGENCIAS">#REF!</definedName>
    <definedName name="PROVISION_PARA_DEUDORES__CR">#REF!</definedName>
    <definedName name="PROVISION_PARA_OBLIGACIONES_FISCALES">#REF!</definedName>
    <definedName name="PROVISION_PARA_PRESTACIONES_SOCIALES">#REF!</definedName>
    <definedName name="PROVISION_PARA_PROTECCION_DE_INVENTARIOS__CR">#REF!</definedName>
    <definedName name="PROVISION_PARA_PROTECCION_DE_INVERSIONES__CR">#REF!</definedName>
    <definedName name="PROVISION_PARA_RENTAS_POR_COBRAR__CR">#REF!</definedName>
    <definedName name="PROVISION_PARA_SEGUROS">#REF!</definedName>
    <definedName name="PROVISIONES">#REF!</definedName>
    <definedName name="PROVISIONES__CR">#REF!</definedName>
    <definedName name="PROVISIONES_DIVERSAS">#REF!</definedName>
    <definedName name="QQQQQQQ">#REF!</definedName>
    <definedName name="RECAUDOS_A_FAVOR_DE_TERCEROS">#REF!</definedName>
    <definedName name="RECURSOS_NO_RENOVABLES">#REF!</definedName>
    <definedName name="RECURSOS_RENOVABLES">#REF!</definedName>
    <definedName name="REDES__LINEAS_Y_CABLES">#REF!</definedName>
    <definedName name="RENTAS_PARAFISCALES">#REF!</definedName>
    <definedName name="RESERVAS">#REF!</definedName>
    <definedName name="RESPONSABILIDADES">#REF!</definedName>
    <definedName name="RESULTADO_DEL_EJERCICIO">#REF!</definedName>
    <definedName name="RESULTADOS_DEL_EJERCICIO">#REF!</definedName>
    <definedName name="REVALORIZACION_DEL_PATRIMONIO">#REF!</definedName>
    <definedName name="REVALORIZACION_HACIENDA_PUBLICA">#REF!</definedName>
    <definedName name="ROCIO">#REF!</definedName>
    <definedName name="SALARIOS_Y_PRESTACIONES_SOCIALES">#REF!</definedName>
    <definedName name="sdfasd">#REF!</definedName>
    <definedName name="SEMOVIENTES">#REF!</definedName>
    <definedName name="SERVICIOS_DE_ACUEDUCTO__ALCANTARILLADO_Y_ASEO">#REF!</definedName>
    <definedName name="SERVICIOS_DE_ENERGIA">#REF!</definedName>
    <definedName name="SERVICIOS_DE_GAS">#REF!</definedName>
    <definedName name="SERVICIOS_DE_SALUD_Y_DE_PREVISION_SOCIAL">#REF!</definedName>
    <definedName name="SERVICIOS_DE_SEGUROS_Y_REASEGUROS">#REF!</definedName>
    <definedName name="SERVICIOS_DE_TELECOMUNICACIONES">#REF!</definedName>
    <definedName name="SERVICIOS_DE_TRANSITO_Y_TRANSPORTE">#REF!</definedName>
    <definedName name="SERVICIOS_EDUCATIVOS">#REF!</definedName>
    <definedName name="SERVICIOS_FINANCIEROS">#REF!</definedName>
    <definedName name="SERVICIOS_HOTELEROS">#REF!</definedName>
    <definedName name="SERVICIOS_PERSONALES">#REF!</definedName>
    <definedName name="SUPERAVIT_POR_DONACION">#REF!</definedName>
    <definedName name="SUPERAVIT_POR_VALORIZACION">#REF!</definedName>
    <definedName name="TasaPNUD">'[3]Tasa PNUD'!$B$2:$C$411</definedName>
    <definedName name="TasaPNUD1">'[4]Tasa PNUD'!$B$2:$C$411</definedName>
    <definedName name="TERRENOS">#REF!</definedName>
    <definedName name="TIBUTARIA">#REF!</definedName>
    <definedName name="TITULOS_DE_REGULACION_MONETARIA_Y_CAMBIARIA">#REF!</definedName>
    <definedName name="TITULOS_EMITIDOS_POR_EL_TESORO_NACIONAL">#REF!</definedName>
    <definedName name="TRA">#REF!</definedName>
    <definedName name="TRANSFERENCIAS_AL_EXTERIOR">#REF!</definedName>
    <definedName name="TRANSFERENCIAS_INTERGUBERNAMENTALES_GIRADAS">#REF!</definedName>
    <definedName name="TRANSFERENCIAS_INTERGUBERNAMENTALES_RECIBIDAS">#REF!</definedName>
    <definedName name="TRIBUTARIOS">#REF!</definedName>
    <definedName name="TRM">'[3]Tasa TRM'!$B$2:$C$1511</definedName>
    <definedName name="TTT">#REF!</definedName>
    <definedName name="UTILIDAD_O_PERDIDA_DE_EJERCICIOS_ANTERIORES">#REF!</definedName>
    <definedName name="VALORIZACIONES">#REF!</definedName>
    <definedName name="VIGENCIA_ANTERIOR">#REF!</definedName>
    <definedName name="WWWWW">#REF!</definedName>
  </definedNames>
  <calcPr fullCalcOnLoad="1"/>
</workbook>
</file>

<file path=xl/comments1.xml><?xml version="1.0" encoding="utf-8"?>
<comments xmlns="http://schemas.openxmlformats.org/spreadsheetml/2006/main">
  <authors>
    <author>DIANA PAOLA YATE VIRGUES</author>
    <author>PERSONA</author>
  </authors>
  <commentList>
    <comment ref="A7" authorId="0">
      <text>
        <r>
          <rPr>
            <sz val="9"/>
            <rFont val="Tahoma"/>
            <family val="2"/>
          </rPr>
          <t>Es el nombre del proyecto financiado.</t>
        </r>
      </text>
    </comment>
    <comment ref="A8" authorId="0">
      <text>
        <r>
          <rPr>
            <sz val="9"/>
            <rFont val="Tahoma"/>
            <family val="2"/>
          </rPr>
          <t>Es la Entidad que recibe los recursos  de COLCIENCIAS y responsable de los mismos.</t>
        </r>
      </text>
    </comment>
    <comment ref="A9" authorId="0">
      <text>
        <r>
          <rPr>
            <sz val="9"/>
            <rFont val="Tahoma"/>
            <family val="2"/>
          </rPr>
          <t>Es la Entidad que se identifica como beneficiaria en el contrato, y aporta recursos de contrapartida para el desarrollo del proyecto.</t>
        </r>
      </text>
    </comment>
    <comment ref="A10" authorId="0">
      <text>
        <r>
          <rPr>
            <sz val="9"/>
            <rFont val="Tahoma"/>
            <family val="2"/>
          </rPr>
          <t>Es la identificación del número de la Convocatoria a la cual aplicó el proyecto financiado.</t>
        </r>
      </text>
    </comment>
    <comment ref="A11" authorId="0">
      <text>
        <r>
          <rPr>
            <sz val="9"/>
            <rFont val="Tahoma"/>
            <family val="2"/>
          </rPr>
          <t xml:space="preserve">Corresponde al número del contrato asignado por COLCIENCIAS y/o la fiduciaria. </t>
        </r>
      </text>
    </comment>
    <comment ref="A12" authorId="0">
      <text>
        <r>
          <rPr>
            <sz val="9"/>
            <rFont val="Tahoma"/>
            <family val="2"/>
          </rPr>
          <t>Registrar el monto financiado por parte de COLCIENCIAS.</t>
        </r>
      </text>
    </comment>
    <comment ref="A13" authorId="0">
      <text>
        <r>
          <rPr>
            <sz val="9"/>
            <rFont val="Tahoma"/>
            <family val="2"/>
          </rPr>
          <t>Corresponde al número de identificación asignado por COLCIENCIAS. Se indica cuando haya lugar.</t>
        </r>
      </text>
    </comment>
    <comment ref="A14" authorId="0">
      <text>
        <r>
          <rPr>
            <sz val="9"/>
            <rFont val="Tahoma"/>
            <family val="2"/>
          </rPr>
          <t xml:space="preserve">Es el período establecido en la cláusula de Plazo o Duración. 
Es importante resaltar que sólo serán válidos aquellos gastos que se efectúen dentro de éste período de ejecución.
</t>
        </r>
      </text>
    </comment>
    <comment ref="A18" authorId="1">
      <text>
        <r>
          <rPr>
            <sz val="9"/>
            <rFont val="Tahoma"/>
            <family val="2"/>
          </rPr>
          <t>Organismo multilateral que está financiando el contrato (BID ó BM).</t>
        </r>
      </text>
    </comment>
    <comment ref="A22" authorId="1">
      <text>
        <r>
          <rPr>
            <sz val="9"/>
            <rFont val="Tahoma"/>
            <family val="2"/>
          </rPr>
          <t>Es la desagregación que tiene el presupuesto de un proyecto, programa o actividad, establecido en las condiciones de la Convocatoria y/o solicitud de financiamiento. Se registran los nombres de cada uno de los rubros financiados o actividades aprobadas por el proyecto que tengan asignado presupuesto. Se debe registrar cada actividad a desarrollar dentro del rubro, y al finalizar la relación, se debe totalizar el valor del rubro en las filas “SUBTOTAL”. Se debe tener tantos subtotales como rubros aprobados con presupuesto. (Numeral 13).</t>
        </r>
      </text>
    </comment>
    <comment ref="B22" authorId="1">
      <text>
        <r>
          <rPr>
            <sz val="9"/>
            <rFont val="Tahoma"/>
            <family val="2"/>
          </rPr>
          <t xml:space="preserve">Es el detalle de la actividad a desarrollar dentro del rubro, de acuerdo al proveedor del bien o servicio. </t>
        </r>
      </text>
    </comment>
    <comment ref="A26" authorId="1">
      <text>
        <r>
          <rPr>
            <sz val="9"/>
            <rFont val="Tahoma"/>
            <family val="2"/>
          </rPr>
          <t>Este manejo permite tener una aproximación del gasto que se va a realizar por rubro aprobado</t>
        </r>
      </text>
    </comment>
    <comment ref="C22" authorId="1">
      <text>
        <r>
          <rPr>
            <sz val="9"/>
            <rFont val="Tahoma"/>
            <family val="2"/>
          </rPr>
          <t xml:space="preserve">Se relaciona la persona natural o jurídica que presta el servicio o provee el bien.
</t>
        </r>
      </text>
    </comment>
    <comment ref="D22" authorId="1">
      <text>
        <r>
          <rPr>
            <sz val="9"/>
            <rFont val="Tahoma"/>
            <family val="2"/>
          </rPr>
          <t xml:space="preserve">Adquisición de Bienes:
Licitación Pública Nacional - LPN, Licitación Pública Internacional-LPI, Prácticas comerciales –PC, Contratación Directa - , CD.
Contratación de Consultores
Para Firma
Selección basada en calidad y costo SBCC
Selección basada en calidad SBC
Selección basada en presupuesto fijo SBPF
Selección basada en menor costo SBMC
Selección por la calificación de los consultores SCC
Selección basada  en una sola fuente o Contratación Directa SBSF
Consultores individuales 
Comparación de Consultores
</t>
        </r>
      </text>
    </comment>
    <comment ref="E22" authorId="1">
      <text>
        <r>
          <rPr>
            <sz val="9"/>
            <rFont val="Tahoma"/>
            <family val="2"/>
          </rPr>
          <t xml:space="preserve">En este campo se debe relacionar por cada compromiso adquirido el valor a pagar según las condiciones pactadas con el proveedor del bien o servicio.
</t>
        </r>
      </text>
    </comment>
    <comment ref="F22" authorId="1">
      <text>
        <r>
          <rPr>
            <sz val="9"/>
            <rFont val="Tahoma"/>
            <family val="2"/>
          </rPr>
          <t>En este campo se debe relacionar por cada compromiso adquirido el valor a pagar según las condiciones pactadas con el proveedor del bien o servicio.</t>
        </r>
      </text>
    </comment>
    <comment ref="G22" authorId="1">
      <text>
        <r>
          <rPr>
            <sz val="9"/>
            <rFont val="Tahoma"/>
            <family val="2"/>
          </rPr>
          <t xml:space="preserve">En este campo se debe relacionar por cada compromiso adquirido el valor a pagar según las condiciones pactadas con el proveedor del bien o servicio.
</t>
        </r>
      </text>
    </comment>
    <comment ref="H22" authorId="1">
      <text>
        <r>
          <rPr>
            <sz val="9"/>
            <rFont val="Tahoma"/>
            <family val="2"/>
          </rPr>
          <t>En este campo se debe relacionar por cada compromiso adquirido el valor a pagar según las condiciones pactadas con el proveedor del bien o servicio.</t>
        </r>
      </text>
    </comment>
    <comment ref="I22" authorId="1">
      <text>
        <r>
          <rPr>
            <sz val="9"/>
            <rFont val="Tahoma"/>
            <family val="2"/>
          </rPr>
          <t>En este campo se debe relacionar por cada compromiso adquirido el valor a pagar según las condiciones pactadas con el proveedor del bien o servicio.</t>
        </r>
      </text>
    </comment>
    <comment ref="J22" authorId="1">
      <text>
        <r>
          <rPr>
            <sz val="9"/>
            <rFont val="Tahoma"/>
            <family val="2"/>
          </rPr>
          <t>Contiene la suma de todos los subtotales por rubro de gasto, permitiendo tener una claridad de la planeación en la ejecución de recursos financiados.</t>
        </r>
      </text>
    </comment>
    <comment ref="A37" authorId="1">
      <text>
        <r>
          <rPr>
            <sz val="9"/>
            <rFont val="Tahoma"/>
            <family val="2"/>
          </rPr>
          <t xml:space="preserve">Se debe registrar el número de desembolsos que requiere el contrato, identificando los montos y el período que cubre esos recursos, con base  en las condiciones establecidas en el contrato.
</t>
        </r>
      </text>
    </comment>
    <comment ref="B37" authorId="1">
      <text>
        <r>
          <rPr>
            <sz val="9"/>
            <rFont val="Tahoma"/>
            <family val="2"/>
          </rPr>
          <t xml:space="preserve">Se relacionan las fechas estimadas para realizar la  solicitud de desembolso (sobre saldos restantes) teniendo en cuenta las necesidades de caja del proyecto. 
</t>
        </r>
      </text>
    </comment>
    <comment ref="C37" authorId="1">
      <text>
        <r>
          <rPr>
            <sz val="9"/>
            <rFont val="Tahoma"/>
            <family val="2"/>
          </rPr>
          <t>Es el tiempo estimado de duración de los recursos para amparar la ejecución.</t>
        </r>
      </text>
    </comment>
    <comment ref="E37" authorId="1">
      <text>
        <r>
          <rPr>
            <sz val="9"/>
            <rFont val="Tahoma"/>
            <family val="2"/>
          </rPr>
          <t xml:space="preserve">Aquí se registran los valores parciales a solicitar a COLCIENCIAS. En  la última fila debe sumar el valor total del aporte de COLCIENCIAS pactado en el Contrato.
</t>
        </r>
      </text>
    </comment>
    <comment ref="A36" authorId="1">
      <text>
        <r>
          <rPr>
            <sz val="9"/>
            <rFont val="Tahoma"/>
            <family val="2"/>
          </rPr>
          <t xml:space="preserve">Esta programación es importante para verificar el nivel de ejecución que va a tener el proyecto en el período para el desarrollo de los objetivos propuestos. Este campo debe diligenciarse de acuerdo a la cláusula del contrato que le aplique.
</t>
        </r>
      </text>
    </comment>
  </commentList>
</comments>
</file>

<file path=xl/comments2.xml><?xml version="1.0" encoding="utf-8"?>
<comments xmlns="http://schemas.openxmlformats.org/spreadsheetml/2006/main">
  <authors>
    <author>PERSONA</author>
  </authors>
  <commentList>
    <comment ref="B54" authorId="0">
      <text>
        <r>
          <rPr>
            <sz val="9"/>
            <rFont val="Tahoma"/>
            <family val="2"/>
          </rPr>
          <t xml:space="preserve">Esta casilla refleja la diferencia entre el saldo disponible por ejecutar y el saldo en banco. Si llegase a existir diferencia, se debe explicar la diferencia y entrar a relacionar los pagos que lo están afectando.
</t>
        </r>
      </text>
    </comment>
    <comment ref="B53" authorId="0">
      <text>
        <r>
          <rPr>
            <sz val="9"/>
            <rFont val="Tahoma"/>
            <family val="2"/>
          </rPr>
          <t xml:space="preserve"> Es el saldo que refleja el extracto bancario del periodo que se está reportando gastos.
</t>
        </r>
      </text>
    </comment>
    <comment ref="B52" authorId="0">
      <text>
        <r>
          <rPr>
            <sz val="9"/>
            <rFont val="Tahoma"/>
            <family val="2"/>
          </rPr>
          <t xml:space="preserve">Es la diferencia entre EL TOTAL DE DESEMBOLSOS ACUMULADOS (27) y el valor correspondiente a la EJECUCIÓN ACUMULADA  (28) 
</t>
        </r>
      </text>
    </comment>
    <comment ref="B51" authorId="0">
      <text>
        <r>
          <rPr>
            <sz val="9"/>
            <rFont val="Tahoma"/>
            <family val="2"/>
          </rPr>
          <t xml:space="preserve">Trae el valor total de la columna (20).
</t>
        </r>
      </text>
    </comment>
    <comment ref="B50" authorId="0">
      <text>
        <r>
          <rPr>
            <sz val="9"/>
            <rFont val="Tahoma"/>
            <family val="2"/>
          </rPr>
          <t xml:space="preserve">Es la sumatoria de los desembolsos realizados.
</t>
        </r>
      </text>
    </comment>
    <comment ref="B46" authorId="0">
      <text>
        <r>
          <rPr>
            <sz val="9"/>
            <rFont val="Tahoma"/>
            <family val="2"/>
          </rPr>
          <t xml:space="preserve">Se relacionan en estas casillas el número de desembolsos que se hayan realizado a la Entidad.
</t>
        </r>
      </text>
    </comment>
    <comment ref="N29" authorId="0">
      <text>
        <r>
          <rPr>
            <sz val="9"/>
            <rFont val="Tahoma"/>
            <family val="2"/>
          </rPr>
          <t xml:space="preserve">Refleja el avance de la ejecución respecto del presupuesto aprobado con recursos de Contrapartida en porcentaje.
</t>
        </r>
      </text>
    </comment>
    <comment ref="M29" authorId="0">
      <text>
        <r>
          <rPr>
            <sz val="9"/>
            <rFont val="Tahoma"/>
            <family val="2"/>
          </rPr>
          <t xml:space="preserve">Es el total de la ejecución por rubro, a corte de presentación del informe.
</t>
        </r>
      </text>
    </comment>
    <comment ref="L29" authorId="0">
      <text>
        <r>
          <rPr>
            <sz val="9"/>
            <rFont val="Tahoma"/>
            <family val="2"/>
          </rPr>
          <t xml:space="preserve">Se incluyen los valores correspondientes al periodo de ejecución que se reporta y que están sustentados en el formato denominado “INFORME DE EJECUCIÓN FINANCIERA DETALLADA” A201PR02F03 con fecha de corte igual al de la conciliación bancaria.
</t>
        </r>
      </text>
    </comment>
    <comment ref="K29" authorId="0">
      <text>
        <r>
          <rPr>
            <sz val="9"/>
            <rFont val="Tahoma"/>
            <family val="2"/>
          </rPr>
          <t xml:space="preserve">Se registra los valores que hayan sido revisados y aprobados por COLCIENCIAS en informes anteriores de ejecución. Esto quiere decir que siempre y cuando se haya aprobado la totalidad de la ejecución, se debe incluir ese valor aprobado en informes anteriores, de lo contrario, reportar únicamente los gastos aprobados por COLCIENCIAS.
</t>
        </r>
      </text>
    </comment>
    <comment ref="J29" authorId="0">
      <text>
        <r>
          <rPr>
            <sz val="9"/>
            <rFont val="Tahoma"/>
            <family val="2"/>
          </rPr>
          <t xml:space="preserve">Es el presupuesto programado con recursos de contrapartida, para el desarrollo de  los objetivos planteados en el contrato.
</t>
        </r>
      </text>
    </comment>
    <comment ref="I29" authorId="0">
      <text>
        <r>
          <rPr>
            <sz val="9"/>
            <rFont val="Tahoma"/>
            <family val="2"/>
          </rPr>
          <t xml:space="preserve">Refleja el avance de la ejecución respecto del presupuesto aprobado por COLCIENCIAS en porcentaje
</t>
        </r>
      </text>
    </comment>
    <comment ref="H29" authorId="0">
      <text>
        <r>
          <rPr>
            <sz val="9"/>
            <rFont val="Tahoma"/>
            <family val="2"/>
          </rPr>
          <t xml:space="preserve">Esta columna refleja el valor pendiente por programar después de realizada y aceptada la ejecución  reportada. Es la diferencia entre el presupuesto aprobado (16) y la ejecución acumulada (20).
</t>
        </r>
      </text>
    </comment>
    <comment ref="G29" authorId="0">
      <text>
        <r>
          <rPr>
            <sz val="9"/>
            <rFont val="Tahoma"/>
            <family val="2"/>
          </rPr>
          <t xml:space="preserve">Se refiere al valor total acumulado de la ejecución del proyecto, es decir es la sumatoria de la columna 18 “EJECUCIÓN REPORTADA EN INFORME ANTERIOR Y APROBADA POR COLCIENCIAS” y la columna 19  “EJECUCIÓN DURANTE ESTE PERIODO”.
</t>
        </r>
      </text>
    </comment>
    <comment ref="F29" authorId="0">
      <text>
        <r>
          <rPr>
            <sz val="9"/>
            <rFont val="Tahoma"/>
            <family val="2"/>
          </rPr>
          <t xml:space="preserve">Se incluyen los valores correspondientes al periodo de ejecución que se reporta y que están sustentados en el formato denominado “INFORME DE EJECUCIÓN FINANCIERA DETALLADA” A201PR02F03  con fecha de corte igual al de la conciliación bancaria. 
</t>
        </r>
      </text>
    </comment>
    <comment ref="E29" authorId="0">
      <text>
        <r>
          <rPr>
            <sz val="9"/>
            <rFont val="Tahoma"/>
            <family val="2"/>
          </rPr>
          <t xml:space="preserve">Se registra los valores que hayan sido revisados y aprobados por COLCIENCIAS en informes anteriores de ejecución. Esto quiere decir que siempre y cuando se haya aprobado la totalidad de la ejecución, se debe incluir ese valor aprobado en informes anteriores, de lo contrario, reportar únicamente los gastos aprobados por COLCIENCIAS.
</t>
        </r>
      </text>
    </comment>
    <comment ref="D29" authorId="0">
      <text>
        <r>
          <rPr>
            <sz val="9"/>
            <rFont val="Tahoma"/>
            <family val="2"/>
          </rPr>
          <t xml:space="preserve">Son los compromisos adquiridos y que generan un flujo de caja durante un período de tiempo de acuerdo a lo establecido
</t>
        </r>
      </text>
    </comment>
    <comment ref="C29" authorId="0">
      <text>
        <r>
          <rPr>
            <sz val="9"/>
            <rFont val="Tahoma"/>
            <family val="2"/>
          </rPr>
          <t xml:space="preserve">Es el presupuesto asignado por COLCIENCIAS para el desarrollo de  los objetivos planteados en el Contrato
</t>
        </r>
      </text>
    </comment>
    <comment ref="B28" authorId="0">
      <text>
        <r>
          <rPr>
            <sz val="9"/>
            <rFont val="Tahoma"/>
            <family val="2"/>
          </rPr>
          <t xml:space="preserve">Se registran los nombres de cada uno de los rubros financiados y que tengan presupuesto asignado conforme a lo aprobado por Colciencias. En estas casillas se debe agregar la información ejecutada por cada rubro. Se debe tener tantos subtotales como rubros aprobados que cuenten con presupuesto.
</t>
        </r>
      </text>
    </comment>
    <comment ref="B27" authorId="0">
      <text>
        <r>
          <rPr>
            <sz val="9"/>
            <rFont val="Tahoma"/>
            <family val="2"/>
          </rPr>
          <t xml:space="preserve">La información aquí consignada debe contener la información desagregada por rubros.
</t>
        </r>
      </text>
    </comment>
    <comment ref="B24" authorId="0">
      <text>
        <r>
          <rPr>
            <sz val="9"/>
            <rFont val="Tahoma"/>
            <family val="2"/>
          </rPr>
          <t xml:space="preserve">Es el período establecido en la cláusula de Plazo o Duración. 
</t>
        </r>
      </text>
    </comment>
    <comment ref="B23" authorId="0">
      <text>
        <r>
          <rPr>
            <sz val="9"/>
            <rFont val="Tahoma"/>
            <family val="2"/>
          </rPr>
          <t xml:space="preserve">Corresponde al número de identificación asignado por COLCIENCIAS. Se indica cuando haya lugar.
.
</t>
        </r>
      </text>
    </comment>
    <comment ref="B22" authorId="0">
      <text>
        <r>
          <rPr>
            <sz val="9"/>
            <rFont val="Tahoma"/>
            <family val="2"/>
          </rPr>
          <t xml:space="preserve">Registrar el valor total de la contrapartida de acuerdo a lo establecido en el Contrato/Convenio
</t>
        </r>
      </text>
    </comment>
    <comment ref="B21" authorId="0">
      <text>
        <r>
          <rPr>
            <sz val="9"/>
            <rFont val="Tahoma"/>
            <family val="2"/>
          </rPr>
          <t xml:space="preserve">Registrar el monto  aportado por COLCIENCIAS para el contrato.
</t>
        </r>
      </text>
    </comment>
    <comment ref="B20" authorId="0">
      <text>
        <r>
          <rPr>
            <sz val="9"/>
            <rFont val="Tahoma"/>
            <family val="2"/>
          </rPr>
          <t xml:space="preserve">Corresponde al número del contrato asignado por COLCIENCIAS y/o la fiduciaria. 
</t>
        </r>
      </text>
    </comment>
    <comment ref="B19" authorId="0">
      <text>
        <r>
          <rPr>
            <sz val="9"/>
            <rFont val="Tahoma"/>
            <family val="2"/>
          </rPr>
          <t xml:space="preserve">Es la identificación del número de la Convocatoria mediante la cual se seleccionó el Proyecto/Contrato a ejecutar
</t>
        </r>
      </text>
    </comment>
    <comment ref="B18" authorId="0">
      <text>
        <r>
          <rPr>
            <sz val="9"/>
            <rFont val="Tahoma"/>
            <family val="2"/>
          </rPr>
          <t>Es la Entidad que se identifica como beneficiaria en el contrato, y aporta recursos de contrapartida para el desarrollo del proyecto.</t>
        </r>
      </text>
    </comment>
    <comment ref="B17" authorId="0">
      <text>
        <r>
          <rPr>
            <sz val="9"/>
            <rFont val="Tahoma"/>
            <family val="2"/>
          </rPr>
          <t xml:space="preserve">Es la Entidad que recibe los recursos  de COLCIENCIAS 
</t>
        </r>
      </text>
    </comment>
    <comment ref="B16" authorId="0">
      <text>
        <r>
          <rPr>
            <sz val="9"/>
            <rFont val="Tahoma"/>
            <family val="2"/>
          </rPr>
          <t xml:space="preserve">Es el nombre del proyecto financiado.
</t>
        </r>
      </text>
    </comment>
    <comment ref="B13" authorId="0">
      <text>
        <r>
          <rPr>
            <sz val="9"/>
            <rFont val="Tahoma"/>
            <family val="2"/>
          </rPr>
          <t xml:space="preserve">Organismo multilateral que está financiando el contrato (BID ó BM) 
</t>
        </r>
      </text>
    </comment>
    <comment ref="B11" authorId="0">
      <text>
        <r>
          <rPr>
            <sz val="9"/>
            <rFont val="Tahoma"/>
            <family val="2"/>
          </rPr>
          <t xml:space="preserve">Se diligencia la fecha de elaboración. Es importante ya que se pueden evidenciar más adelante, los gastos realizados aún no reportados en el extracto.
</t>
        </r>
      </text>
    </comment>
    <comment ref="B10" authorId="0">
      <text>
        <r>
          <rPr>
            <sz val="9"/>
            <rFont val="Tahoma"/>
            <family val="2"/>
          </rPr>
          <t xml:space="preserve">Se diligencia el período de reporte de información financiera. Es importante resaltar que la información debe realizarse con el mismo corte que manejen los extractos bancarios para que esté acorde con los valores de la Conciliación de la Cuenta Corriente de Destinación Específica
</t>
        </r>
      </text>
    </comment>
    <comment ref="B9" authorId="0">
      <text>
        <r>
          <rPr>
            <sz val="9"/>
            <rFont val="Tahoma"/>
            <family val="2"/>
          </rPr>
          <t xml:space="preserve">Se debe registrar el número consecutivo del informe.
</t>
        </r>
      </text>
    </comment>
  </commentList>
</comments>
</file>

<file path=xl/comments3.xml><?xml version="1.0" encoding="utf-8"?>
<comments xmlns="http://schemas.openxmlformats.org/spreadsheetml/2006/main">
  <authors>
    <author>PERSONA</author>
  </authors>
  <commentList>
    <comment ref="A5" authorId="0">
      <text>
        <r>
          <rPr>
            <sz val="9"/>
            <rFont val="Tahoma"/>
            <family val="2"/>
          </rPr>
          <t xml:space="preserve">(…): Se debe mencionar el nombre del  rubro que se está reportando. Se deben realizar tantos anexos como rubros aprobados, tanto para recursos COLCIENCIAS como para recursos de Contrapartida.
</t>
        </r>
      </text>
    </comment>
    <comment ref="B9" authorId="0">
      <text>
        <r>
          <rPr>
            <sz val="9"/>
            <rFont val="Tahoma"/>
            <family val="2"/>
          </rPr>
          <t>Se debe registrar el número consecutivo del informe.</t>
        </r>
      </text>
    </comment>
    <comment ref="A10" authorId="0">
      <text>
        <r>
          <rPr>
            <sz val="9"/>
            <rFont val="Tahoma"/>
            <family val="2"/>
          </rPr>
          <t xml:space="preserve">Se diligencia el período de reporte de información financiera. Es importante resaltar que la información debe hacerse con el mismo corte que manejen los extractos bancarios para que esté acorde con los valores de la Conciliación de la Cuenta Corriente de Destinación Específica.
</t>
        </r>
      </text>
    </comment>
    <comment ref="A11" authorId="0">
      <text>
        <r>
          <rPr>
            <sz val="9"/>
            <rFont val="Tahoma"/>
            <family val="2"/>
          </rPr>
          <t xml:space="preserve">Se diligencia la fecha de elaboración. Es importante ya que se pueden evidenciar más adelante, los gastos realizados aún no reportados en el extracto.
</t>
        </r>
      </text>
    </comment>
    <comment ref="A13" authorId="0">
      <text>
        <r>
          <rPr>
            <sz val="9"/>
            <rFont val="Tahoma"/>
            <family val="2"/>
          </rPr>
          <t xml:space="preserve">Organismo multilateral que está financiando el contrato (BID ó BM).
</t>
        </r>
      </text>
    </comment>
    <comment ref="A15" authorId="0">
      <text>
        <r>
          <rPr>
            <sz val="9"/>
            <rFont val="Tahoma"/>
            <family val="2"/>
          </rPr>
          <t xml:space="preserve">Es el nombre del proyecto financiado.
</t>
        </r>
      </text>
    </comment>
    <comment ref="A16" authorId="0">
      <text>
        <r>
          <rPr>
            <sz val="9"/>
            <rFont val="Tahoma"/>
            <family val="2"/>
          </rPr>
          <t xml:space="preserve">Es la Entidad que recibe los recursos  de COLCIENCIAS. 
</t>
        </r>
      </text>
    </comment>
    <comment ref="A17" authorId="0">
      <text>
        <r>
          <rPr>
            <sz val="9"/>
            <rFont val="Tahoma"/>
            <family val="2"/>
          </rPr>
          <t>Es la Entidad que se identifica como beneficiaria en el contrato, y aporta recursos de contrapartida para el desarrollo del proyecto.</t>
        </r>
      </text>
    </comment>
    <comment ref="A18" authorId="0">
      <text>
        <r>
          <rPr>
            <sz val="9"/>
            <rFont val="Tahoma"/>
            <family val="2"/>
          </rPr>
          <t xml:space="preserve">Es la identificación del número de la Convocatoria mediante  la cual se seleccionó el Proyecto/Contrato a ejecutar.
</t>
        </r>
      </text>
    </comment>
    <comment ref="A19" authorId="0">
      <text>
        <r>
          <rPr>
            <sz val="9"/>
            <rFont val="Tahoma"/>
            <family val="2"/>
          </rPr>
          <t xml:space="preserve">Corresponde al número del contrato suscrito por COLCIENCIAS y/o la fiduciaria. 
</t>
        </r>
      </text>
    </comment>
    <comment ref="A20" authorId="0">
      <text>
        <r>
          <rPr>
            <sz val="9"/>
            <rFont val="Tahoma"/>
            <family val="2"/>
          </rPr>
          <t xml:space="preserve">Registrar el valor monto  aportado por COLCIENCIAS para el contrato.
</t>
        </r>
      </text>
    </comment>
    <comment ref="A21" authorId="0">
      <text>
        <r>
          <rPr>
            <sz val="9"/>
            <rFont val="Tahoma"/>
            <family val="2"/>
          </rPr>
          <t xml:space="preserve">Registrar el valor total de la contrapartida de acuerdo a lo establecido en el Contrato/Convenio.
</t>
        </r>
      </text>
    </comment>
    <comment ref="A22" authorId="0">
      <text>
        <r>
          <rPr>
            <sz val="9"/>
            <rFont val="Tahoma"/>
            <family val="2"/>
          </rPr>
          <t>Corresponde al número de identificación asignado por Colciencias, cuando haya lugar.</t>
        </r>
      </text>
    </comment>
    <comment ref="A23" authorId="0">
      <text>
        <r>
          <rPr>
            <sz val="9"/>
            <rFont val="Tahoma"/>
            <family val="2"/>
          </rPr>
          <t xml:space="preserve">Es el período establecido en la cláusula de Plazo. 
</t>
        </r>
      </text>
    </comment>
    <comment ref="A27" authorId="0">
      <text>
        <r>
          <rPr>
            <sz val="9"/>
            <rFont val="Tahoma"/>
            <family val="2"/>
          </rPr>
          <t xml:space="preserve">Es el detalle de la actividad a desarrollar dentro del rubro, de acuerdo al proveedor del bien o servicio. 
</t>
        </r>
      </text>
    </comment>
    <comment ref="B27" authorId="0">
      <text>
        <r>
          <rPr>
            <sz val="9"/>
            <rFont val="Tahoma"/>
            <family val="2"/>
          </rPr>
          <t xml:space="preserve">Se relaciona la persona natural o jurídica que presta el servicio o provee el bien.
</t>
        </r>
      </text>
    </comment>
    <comment ref="C27" authorId="0">
      <text>
        <r>
          <rPr>
            <sz val="9"/>
            <rFont val="Tahoma"/>
            <family val="2"/>
          </rPr>
          <t xml:space="preserve">Número de identificación del contrato, orden de servicio, orden de gasto.
</t>
        </r>
      </text>
    </comment>
    <comment ref="D27" authorId="0">
      <text>
        <r>
          <rPr>
            <sz val="9"/>
            <rFont val="Tahoma"/>
            <family val="2"/>
          </rPr>
          <t xml:space="preserve">Documentar el país de domicilio del proveedor
 Países Miembros cuando el financiamiento provenga del Banco Interamericano de Desarrollo.
a) Países Prestatarios: 
(i) Argentina, Bahamas, Barbados, Belice, Bolivia, Brasil, Chile, Colombia, Costa Rica, Ecuador, El Salvador, Guatemala, Guyana, Haití, Honduras, Jamaica, México, Nicaragua, Panamá, Paraguay, Perú, República Dominicana, Suriname, Trinidad y Tobago, Uruguay, y Venezuela.
b) Países no Prestatarios: 
(i) Alemania, Austria, Bélgica, Canadá, Croacia, Dinamarca, Eslovenia, España, Estados Unidos, Finlandia, Francia, Israel, Italia, Japón, Noruega, Países Bajos, Portugal, Reino Unido, República de Corea, República Popular de China, Suecia y Suiza.  
Cuando el financiamiento provenga del Banco Mundial.
Los bienes suministrados y los Servicios de Consultoría prestados bajo el contrato pueden tener su origen en cualquier país excepto si:
(a) Por cuestión de ley o regulaciones oficiales el país del Prestatario prohíbe relaciones comerciales con ese país; o
(b) por un acto de conformidad con una decisión del Consejo de Seguridad de las Naciones Unidas, adoptada en virtud del Capítulo VII de la Carta de esa Organización, el país del prestatario prohíbe las importaciones de bienes de ese país o cualquier pago a personas o entidades en ese país.
</t>
        </r>
      </text>
    </comment>
    <comment ref="E27" authorId="0">
      <text>
        <r>
          <rPr>
            <sz val="9"/>
            <rFont val="Tahoma"/>
            <family val="2"/>
          </rPr>
          <t xml:space="preserve">Diligenciar el valor del contrato suscrito con el proveedor o prestador del bien o servicio.
</t>
        </r>
      </text>
    </comment>
    <comment ref="F27" authorId="0">
      <text>
        <r>
          <rPr>
            <sz val="9"/>
            <rFont val="Tahoma"/>
            <family val="2"/>
          </rPr>
          <t xml:space="preserve">Se relaciona el número de la factura o cuenta de cobro con la que el proveedor del servicio solicitó el pago. 
</t>
        </r>
      </text>
    </comment>
    <comment ref="G27" authorId="0">
      <text>
        <r>
          <rPr>
            <sz val="9"/>
            <rFont val="Tahoma"/>
            <family val="2"/>
          </rPr>
          <t xml:space="preserve">Utilizar formato DD/MM/AAAA para identificar el día que se realizó el pago al proveedor de los servicios.
</t>
        </r>
      </text>
    </comment>
    <comment ref="H27" authorId="0">
      <text>
        <r>
          <rPr>
            <sz val="9"/>
            <rFont val="Tahoma"/>
            <family val="2"/>
          </rPr>
          <t xml:space="preserve">Es el número del documento mediante el cual LA ENTIDAD efectuó el pago.
</t>
        </r>
      </text>
    </comment>
    <comment ref="L27" authorId="0">
      <text>
        <r>
          <rPr>
            <sz val="9"/>
            <rFont val="Tahoma"/>
            <family val="2"/>
          </rPr>
          <t xml:space="preserve">Aquí se registran los recursos de contrapartida, identificando claramente  la ejecución por parte de la Entidad Beneficiaria como de las demás Entidades identificadas en el Contrato , por cada rubro presupuestal aprobado que presento ejecución en el periodo del informe.
</t>
        </r>
      </text>
    </comment>
    <comment ref="I28" authorId="0">
      <text>
        <r>
          <rPr>
            <sz val="9"/>
            <rFont val="Tahoma"/>
            <family val="2"/>
          </rPr>
          <t xml:space="preserve">Se registran los valores que hayan sido revisados y aprobados por COLCIENCIAS en informes anteriores de ejecución. Esto quiere decir que siempre y cuando se haya aprobado la totalidad de la ejecución, se debe incluir ese valor aprobado en informes anteriores, de lo contrario, reportar únicamente los gastos aprobados por COLCIENCIAS.
</t>
        </r>
      </text>
    </comment>
    <comment ref="J28" authorId="0">
      <text>
        <r>
          <rPr>
            <sz val="9"/>
            <rFont val="Tahoma"/>
            <family val="2"/>
          </rPr>
          <t xml:space="preserve">Se relacionan los valores que se están reportando en el actual período de ejecución.
</t>
        </r>
      </text>
    </comment>
    <comment ref="K28" authorId="0">
      <text>
        <r>
          <rPr>
            <sz val="9"/>
            <rFont val="Tahoma"/>
            <family val="2"/>
          </rPr>
          <t xml:space="preserve">Es la suma de las columnas Ejecución Reportada en Informe Anterior y Aprobada por Colciencias  y la EJECUCIÓN DURANTE ESTE PERIODO; Se suman los puntos 24 y 25, Columnas J y K.
</t>
        </r>
      </text>
    </comment>
    <comment ref="L28" authorId="0">
      <text>
        <r>
          <rPr>
            <sz val="9"/>
            <rFont val="Tahoma"/>
            <family val="2"/>
          </rPr>
          <t xml:space="preserve">Se incluye la información  reportada en informes anteriores.
</t>
        </r>
      </text>
    </comment>
    <comment ref="M28" authorId="0">
      <text>
        <r>
          <rPr>
            <sz val="9"/>
            <rFont val="Tahoma"/>
            <family val="2"/>
          </rPr>
          <t>Se relacionan los valores que se están reportando en el actual período de ejecución.</t>
        </r>
      </text>
    </comment>
    <comment ref="N28" authorId="0">
      <text>
        <r>
          <rPr>
            <sz val="9"/>
            <rFont val="Tahoma"/>
            <family val="2"/>
          </rPr>
          <t xml:space="preserve">Es la suma de las columnas de EJECUCIÓN REPORTADA EN INFORME ANTERIOR Y APROBADA POR COLCIENCIAS y EJECUCIÓN DURANTE ESTE PERIODO; Se suman los puntos 27 y 28, Columnas M y N.
</t>
        </r>
      </text>
    </comment>
  </commentList>
</comments>
</file>

<file path=xl/comments4.xml><?xml version="1.0" encoding="utf-8"?>
<comments xmlns="http://schemas.openxmlformats.org/spreadsheetml/2006/main">
  <authors>
    <author>PERSONA</author>
  </authors>
  <commentList>
    <comment ref="A6" authorId="0">
      <text>
        <r>
          <rPr>
            <sz val="9"/>
            <rFont val="Tahoma"/>
            <family val="2"/>
          </rPr>
          <t xml:space="preserve">Es la fecha a la cual se está haciendo el corte de información del reporte de ejecución de recursos. Esta fecha debe coincidir con la fecha del último extracto bancario, verificando que el saldo de recursos disponibles en el banco concilie con el saldo de recursos desembolsados disponibles para ejecutar, (por lo anterior el informe financiero debe estar reportado con el mismo corte). En caso que se haya ejecutado recursos antes de la finalización del mes calendario y/o trimestre, se podrá enviar el reporte de ejecución de recursos soportado con el extracto y la conciliación bancaria más reciente.
</t>
        </r>
      </text>
    </comment>
    <comment ref="B10" authorId="0">
      <text>
        <r>
          <rPr>
            <sz val="9"/>
            <rFont val="Tahoma"/>
            <family val="2"/>
          </rPr>
          <t xml:space="preserve">Es la Entidad que recibe los recursos  de COLCIENCIAS y responsable de los mismos.
</t>
        </r>
      </text>
    </comment>
    <comment ref="B11" authorId="0">
      <text>
        <r>
          <rPr>
            <sz val="9"/>
            <rFont val="Tahoma"/>
            <family val="2"/>
          </rPr>
          <t xml:space="preserve">Es nombre del proyecto financiado
</t>
        </r>
      </text>
    </comment>
    <comment ref="B12" authorId="0">
      <text>
        <r>
          <rPr>
            <sz val="9"/>
            <rFont val="Tahoma"/>
            <family val="2"/>
          </rPr>
          <t xml:space="preserve">Corresponde al número del contrato suscrito por COLCIENCIAS y/o la fiduciaria 
</t>
        </r>
      </text>
    </comment>
    <comment ref="B13" authorId="0">
      <text>
        <r>
          <rPr>
            <sz val="9"/>
            <rFont val="Tahoma"/>
            <family val="2"/>
          </rPr>
          <t xml:space="preserve">Corresponde al número de identificación asignado por COLCIENCIAS. Cuando haya lugar.
</t>
        </r>
      </text>
    </comment>
    <comment ref="B14" authorId="0">
      <text>
        <r>
          <rPr>
            <sz val="9"/>
            <rFont val="Tahoma"/>
            <family val="2"/>
          </rPr>
          <t xml:space="preserve">Relacionar el número de la cuenta corriente en la cual se manejan los recursos asignados por COLCIENCIAS. Resaltamos la importancia de tener una Cuenta exclusiva para manejar los recursos del financiamiento asignados por COLCIENCIAS.
</t>
        </r>
      </text>
    </comment>
    <comment ref="B15" authorId="0">
      <text>
        <r>
          <rPr>
            <sz val="9"/>
            <rFont val="Tahoma"/>
            <family val="2"/>
          </rPr>
          <t xml:space="preserve">Entidad bancaria donde se encuentra la Cuenta Bancaria.
</t>
        </r>
      </text>
    </comment>
    <comment ref="B18" authorId="0">
      <text>
        <r>
          <rPr>
            <sz val="9"/>
            <rFont val="Tahoma"/>
            <family val="2"/>
          </rPr>
          <t xml:space="preserve">Aquí se lleva el control de los desembolsos realizados desde el inicio de ejecución del proyecto a la fecha de corte del informe.
</t>
        </r>
      </text>
    </comment>
    <comment ref="B19" authorId="0">
      <text>
        <r>
          <rPr>
            <sz val="9"/>
            <rFont val="Tahoma"/>
            <family val="2"/>
          </rPr>
          <t xml:space="preserve">Son los gastos acumulados que se han reportado a COLCIENCIAS a la fecha.
</t>
        </r>
      </text>
    </comment>
    <comment ref="B20" authorId="0">
      <text>
        <r>
          <rPr>
            <sz val="9"/>
            <rFont val="Tahoma"/>
            <family val="2"/>
          </rPr>
          <t xml:space="preserve">Es el saldo resultante de la resta entre los desembolsos realizados y los gastos realizados,  reportados y aprobados  a la fecha. 
</t>
        </r>
      </text>
    </comment>
    <comment ref="B22" authorId="0">
      <text>
        <r>
          <rPr>
            <sz val="9"/>
            <rFont val="Tahoma"/>
            <family val="2"/>
          </rPr>
          <t xml:space="preserve">Este valor debe coincidir con el saldo reflejado en el extracto de la cuenta bancaria. 
</t>
        </r>
      </text>
    </comment>
    <comment ref="B23" authorId="0">
      <text>
        <r>
          <rPr>
            <sz val="9"/>
            <rFont val="Tahoma"/>
            <family val="2"/>
          </rPr>
          <t>Son los pagos realizados antes de la fecha de corte del informe y del extracto bancario y que aún no se han reportado como gastos ante COLCIENCIAS o que no fueron aprobados por COLCIENCIAS en los informes anteriores y están pendientes de aclarar.</t>
        </r>
      </text>
    </comment>
    <comment ref="B24" authorId="0">
      <text>
        <r>
          <rPr>
            <sz val="9"/>
            <rFont val="Tahoma"/>
            <family val="2"/>
          </rPr>
          <t>Es la suma del saldo de la cuenta bancaria a la fecha de corte y los pagos realizados aún no reportados como gasto y/o los gastos no aceptados por COLCIENCIAS en informes anteriores.</t>
        </r>
      </text>
    </comment>
    <comment ref="B26" authorId="0">
      <text>
        <r>
          <rPr>
            <sz val="9"/>
            <rFont val="Tahoma"/>
            <family val="2"/>
          </rPr>
          <t xml:space="preserve">Son las diferencias generadas entre el saldo del proyecto y el saldo de la cuenta bancaria. Cualquier diferencia se debe explicar en los siguientes numerales.
</t>
        </r>
      </text>
    </comment>
    <comment ref="B30" authorId="0">
      <text>
        <r>
          <rPr>
            <sz val="9"/>
            <rFont val="Tahoma"/>
            <family val="2"/>
          </rPr>
          <t xml:space="preserve">Este número aparece en el extracto de la cuenta. </t>
        </r>
      </text>
    </comment>
    <comment ref="C30" authorId="0">
      <text>
        <r>
          <rPr>
            <sz val="9"/>
            <rFont val="Tahoma"/>
            <family val="2"/>
          </rPr>
          <t>Se registra la fecha del pago de la transacción aún no reportada como gasto.</t>
        </r>
      </text>
    </comment>
    <comment ref="D30" authorId="0">
      <text>
        <r>
          <rPr>
            <sz val="9"/>
            <rFont val="Tahoma"/>
            <family val="2"/>
          </rPr>
          <t xml:space="preserve">Se registra el valor pagado.
</t>
        </r>
      </text>
    </comment>
    <comment ref="E30" authorId="0">
      <text>
        <r>
          <rPr>
            <sz val="9"/>
            <rFont val="Tahoma"/>
            <family val="2"/>
          </rPr>
          <t xml:space="preserve">Se registra el nombre del beneficiario del gasto.
</t>
        </r>
      </text>
    </comment>
    <comment ref="B37" authorId="0">
      <text>
        <r>
          <rPr>
            <sz val="9"/>
            <rFont val="Tahoma"/>
            <family val="2"/>
          </rPr>
          <t xml:space="preserve">Es el valor resultante de las sumas de todas las transacciones realizadas y aún no reportadas como gasto.
</t>
        </r>
      </text>
    </comment>
    <comment ref="B39" authorId="0">
      <text>
        <r>
          <rPr>
            <sz val="9"/>
            <rFont val="Tahoma"/>
            <family val="2"/>
          </rPr>
          <t xml:space="preserve">Escribir alguna aclaración cuando haya lugar.
</t>
        </r>
      </text>
    </comment>
  </commentList>
</comments>
</file>

<file path=xl/comments5.xml><?xml version="1.0" encoding="utf-8"?>
<comments xmlns="http://schemas.openxmlformats.org/spreadsheetml/2006/main">
  <authors>
    <author>PERSONA</author>
  </authors>
  <commentList>
    <comment ref="E7" authorId="0">
      <text>
        <r>
          <rPr>
            <sz val="9"/>
            <rFont val="Tahoma"/>
            <family val="2"/>
          </rPr>
          <t>Se diligencia la fecha de solicitud. Es importante conocer la fecha desde cuando la entidad solicita el traslado de recursos para el seguimiento a la ejecución de los recursos del Proyecto.</t>
        </r>
      </text>
    </comment>
    <comment ref="B11" authorId="0">
      <text>
        <r>
          <rPr>
            <sz val="9"/>
            <rFont val="Tahoma"/>
            <family val="2"/>
          </rPr>
          <t xml:space="preserve">Es el nombre del proyecto financiado.
</t>
        </r>
      </text>
    </comment>
    <comment ref="B12" authorId="0">
      <text>
        <r>
          <rPr>
            <sz val="9"/>
            <rFont val="Tahoma"/>
            <family val="2"/>
          </rPr>
          <t xml:space="preserve">Es el nombre de la entidad que recibió los recursos de Colciencias y que es responsable de los informes financieros.
</t>
        </r>
      </text>
    </comment>
    <comment ref="B13" authorId="0">
      <text>
        <r>
          <rPr>
            <sz val="9"/>
            <rFont val="Tahoma"/>
            <family val="2"/>
          </rPr>
          <t xml:space="preserve">Es la Entidad que se identifica como beneficiaria en el contrato y aporta recursos de contrapartida para el desarrollo del proyecto.
</t>
        </r>
      </text>
    </comment>
    <comment ref="B14" authorId="0">
      <text>
        <r>
          <rPr>
            <sz val="9"/>
            <rFont val="Tahoma"/>
            <family val="2"/>
          </rPr>
          <t>Es la identificación del número de la Convocatoria mediante la cual se seleccionó el proyecto a ejecutar.</t>
        </r>
      </text>
    </comment>
    <comment ref="B15" authorId="0">
      <text>
        <r>
          <rPr>
            <sz val="9"/>
            <rFont val="Tahoma"/>
            <family val="2"/>
          </rPr>
          <t>Corresponde al número del Contrato/Convenio asignado por COLCIENCIAS y/o la fiduciaria.</t>
        </r>
      </text>
    </comment>
    <comment ref="B16" authorId="0">
      <text>
        <r>
          <rPr>
            <sz val="9"/>
            <rFont val="Tahoma"/>
            <family val="2"/>
          </rPr>
          <t xml:space="preserve">Se registra el monto aportado por COLCIENCIAS para la ejecución del proyecto, de acuerdo a lo establecido en el Contrato/Convenio.
</t>
        </r>
      </text>
    </comment>
    <comment ref="B17" authorId="0">
      <text>
        <r>
          <rPr>
            <sz val="9"/>
            <rFont val="Tahoma"/>
            <family val="2"/>
          </rPr>
          <t xml:space="preserve">Se registra el monto aportado por la Entidad como contrapartida para la ejecución del proyecto, de acuerdo a lo establecido en el Contrato/Convenio.
</t>
        </r>
      </text>
    </comment>
    <comment ref="B18" authorId="0">
      <text>
        <r>
          <rPr>
            <sz val="9"/>
            <rFont val="Tahoma"/>
            <family val="2"/>
          </rPr>
          <t xml:space="preserve">Corresponde al número de identificación asignado por Colciencias, se indica cuando haya lugar.
</t>
        </r>
      </text>
    </comment>
    <comment ref="B19" authorId="0">
      <text>
        <r>
          <rPr>
            <sz val="9"/>
            <rFont val="Tahoma"/>
            <family val="2"/>
          </rPr>
          <t>Es el período establecido en la cláusula de Plazo o Duración.</t>
        </r>
      </text>
    </comment>
    <comment ref="B21" authorId="0">
      <text>
        <r>
          <rPr>
            <sz val="9"/>
            <rFont val="Tahoma"/>
            <family val="2"/>
          </rPr>
          <t>Organismo multilateral que está financiando el Contrato/Convenio BID o BM.</t>
        </r>
        <r>
          <rPr>
            <b/>
            <sz val="9"/>
            <rFont val="Tahoma"/>
            <family val="2"/>
          </rPr>
          <t xml:space="preserve">
</t>
        </r>
        <r>
          <rPr>
            <sz val="9"/>
            <rFont val="Tahoma"/>
            <family val="2"/>
          </rPr>
          <t xml:space="preserve">
</t>
        </r>
      </text>
    </comment>
    <comment ref="B26" authorId="0">
      <text>
        <r>
          <rPr>
            <sz val="9"/>
            <rFont val="Tahoma"/>
            <family val="2"/>
          </rPr>
          <t xml:space="preserve">Se registran los nombres de cada uno de los rubros financiados del proyecto tanto de fuente Colciencias como de Contrapartida. En el formato solo se deben relacionar los rubros que tienen asignado presupuesto, conforme a lo aprobado por Colciencias para el desarrollo del Contrato/Convenio.
</t>
        </r>
      </text>
    </comment>
    <comment ref="C27" authorId="0">
      <text>
        <r>
          <rPr>
            <sz val="9"/>
            <rFont val="Tahoma"/>
            <family val="2"/>
          </rPr>
          <t xml:space="preserve">Se registra por rubro el presupuesto aprobado por Colciencias.
</t>
        </r>
      </text>
    </comment>
    <comment ref="F27" authorId="0">
      <text>
        <r>
          <rPr>
            <sz val="9"/>
            <rFont val="Tahoma"/>
            <family val="2"/>
          </rPr>
          <t>Es el monto definitivo del rubro después de los respectivos traslados.</t>
        </r>
      </text>
    </comment>
    <comment ref="G27" authorId="0">
      <text>
        <r>
          <rPr>
            <sz val="9"/>
            <rFont val="Tahoma"/>
            <family val="2"/>
          </rPr>
          <t xml:space="preserve">Se registra por rubro el presupuesto aprobado por Colciencias.
</t>
        </r>
      </text>
    </comment>
    <comment ref="H27" authorId="0">
      <text>
        <r>
          <rPr>
            <sz val="9"/>
            <rFont val="Tahoma"/>
            <family val="2"/>
          </rPr>
          <t xml:space="preserve">Se registra el valor que se va a disminuir o aumentar de un rubro para ser trasladado a otro.
</t>
        </r>
      </text>
    </comment>
    <comment ref="J27" authorId="0">
      <text>
        <r>
          <rPr>
            <sz val="9"/>
            <rFont val="Tahoma"/>
            <family val="2"/>
          </rPr>
          <t>Es el monto definitivo del rubro después de los respectivos traslados de recursos.</t>
        </r>
      </text>
    </comment>
    <comment ref="D28" authorId="0">
      <text>
        <r>
          <rPr>
            <sz val="9"/>
            <rFont val="Tahoma"/>
            <family val="2"/>
          </rPr>
          <t xml:space="preserve">Se registra el valor que se va a disminuir o aumentar de un rubro para ser trasladado a otro.
</t>
        </r>
      </text>
    </comment>
    <comment ref="E28" authorId="0">
      <text>
        <r>
          <rPr>
            <sz val="9"/>
            <rFont val="Tahoma"/>
            <family val="2"/>
          </rPr>
          <t xml:space="preserve">Se registra el valor que se va a disminuir o aumentar de un rubro para ser trasladado a otro.
</t>
        </r>
      </text>
    </comment>
  </commentList>
</comments>
</file>

<file path=xl/sharedStrings.xml><?xml version="1.0" encoding="utf-8"?>
<sst xmlns="http://schemas.openxmlformats.org/spreadsheetml/2006/main" count="314" uniqueCount="223">
  <si>
    <t>Nombre:</t>
  </si>
  <si>
    <t>BID</t>
  </si>
  <si>
    <t>BM</t>
  </si>
  <si>
    <t>TOTAL</t>
  </si>
  <si>
    <t xml:space="preserve">Desde </t>
  </si>
  <si>
    <t>Hasta</t>
  </si>
  <si>
    <t>CONTADOR Y/O REVISOR FISCAL</t>
  </si>
  <si>
    <t>FIRMAS:</t>
  </si>
  <si>
    <t>No. Tarjeta Profesional</t>
  </si>
  <si>
    <t>Personal</t>
  </si>
  <si>
    <t>Materiales</t>
  </si>
  <si>
    <t>SUBTOTAL MATERIALES</t>
  </si>
  <si>
    <t>Mes 1</t>
  </si>
  <si>
    <t>n</t>
  </si>
  <si>
    <t>Investigador</t>
  </si>
  <si>
    <t>Apoyo</t>
  </si>
  <si>
    <t>….</t>
  </si>
  <si>
    <t>Reactivos</t>
  </si>
  <si>
    <t>Papelería</t>
  </si>
  <si>
    <t>…</t>
  </si>
  <si>
    <t>Mes xx</t>
  </si>
  <si>
    <t>Desde</t>
  </si>
  <si>
    <t>PROGRAMACIÓN DE DESEMBOLSOS</t>
  </si>
  <si>
    <t>PROYECCIÓN FINANCIERA DETALLADA</t>
  </si>
  <si>
    <t>Juan-….</t>
  </si>
  <si>
    <t>Marìa….</t>
  </si>
  <si>
    <t xml:space="preserve">**En esta columna se deben incluir los rubros que se hayan aprobado por Colciencias de acuerdo con lo establecido en la Convocatoria </t>
  </si>
  <si>
    <t>Pesos Colombianos</t>
  </si>
  <si>
    <t>Nombre o Título del Proyecto: (1)</t>
  </si>
  <si>
    <t>Ejecutor: (2)</t>
  </si>
  <si>
    <t>Beneficiario (3)</t>
  </si>
  <si>
    <t>Convocatoria No. (4)</t>
  </si>
  <si>
    <t>Valor: (6)</t>
  </si>
  <si>
    <t>Código del Proyecto: (7)</t>
  </si>
  <si>
    <t>Duración del Contrato: (8)</t>
  </si>
  <si>
    <t>DIRECTOR DEL PROYECTO Y/O DIRECTOR FINANCIERO</t>
  </si>
  <si>
    <t>Mes 2 ($)</t>
  </si>
  <si>
    <t>Mes 3 ($)</t>
  </si>
  <si>
    <t>Mes 4 ($)</t>
  </si>
  <si>
    <t>Mes n ($)</t>
  </si>
  <si>
    <t>Cédula:</t>
  </si>
  <si>
    <t>Contrato/Convenio No. (5)</t>
  </si>
  <si>
    <t>Fuente de recurso (9)</t>
  </si>
  <si>
    <t>RUBRO ** (10)</t>
  </si>
  <si>
    <t>SUBTOTAL PERSONAL (11)</t>
  </si>
  <si>
    <t>Actividad (12)</t>
  </si>
  <si>
    <t>Proveedor del bien o servicio (13)</t>
  </si>
  <si>
    <t>Modalidad de Contratación (14)</t>
  </si>
  <si>
    <t>Mes 1 ($) (15)</t>
  </si>
  <si>
    <t>TOTAL ($) (16)</t>
  </si>
  <si>
    <t>Desembolso  (17)</t>
  </si>
  <si>
    <t>Fecha Estimada de solicitud (18)</t>
  </si>
  <si>
    <t>Periodo de Cobertura (19)</t>
  </si>
  <si>
    <t>Valor (20) Aporte COLCIENCIAS</t>
  </si>
  <si>
    <r>
      <rPr>
        <b/>
        <sz val="10"/>
        <color indexed="8"/>
        <rFont val="Arial Narrow"/>
        <family val="2"/>
      </rPr>
      <t>CÓDIGO:</t>
    </r>
    <r>
      <rPr>
        <sz val="10"/>
        <color indexed="8"/>
        <rFont val="Arial Narrow"/>
        <family val="2"/>
      </rPr>
      <t>A201PR02F01</t>
    </r>
  </si>
  <si>
    <r>
      <rPr>
        <b/>
        <sz val="10"/>
        <color indexed="8"/>
        <rFont val="Arial Narrow"/>
        <family val="2"/>
      </rPr>
      <t>Versión:</t>
    </r>
    <r>
      <rPr>
        <sz val="10"/>
        <color indexed="8"/>
        <rFont val="Arial Narrow"/>
        <family val="2"/>
      </rPr>
      <t xml:space="preserve"> 00</t>
    </r>
  </si>
  <si>
    <t>FORMATO DE PROYECCION FINANCIERA
RECURSOS COLCIENCIAS</t>
  </si>
  <si>
    <r>
      <rPr>
        <b/>
        <sz val="10"/>
        <color indexed="8"/>
        <rFont val="Arial Narrow"/>
        <family val="2"/>
      </rPr>
      <t xml:space="preserve">Fecha: </t>
    </r>
    <r>
      <rPr>
        <sz val="10"/>
        <color indexed="8"/>
        <rFont val="Arial Narrow"/>
        <family val="2"/>
      </rPr>
      <t>2013-09-09</t>
    </r>
  </si>
  <si>
    <t>INFORME DE EJECUCIÓN FINANCIERA GLOBAL</t>
  </si>
  <si>
    <r>
      <rPr>
        <b/>
        <sz val="11"/>
        <color indexed="8"/>
        <rFont val="Arial Narrow"/>
        <family val="2"/>
      </rPr>
      <t>CÓDIGO:</t>
    </r>
    <r>
      <rPr>
        <sz val="11"/>
        <color indexed="8"/>
        <rFont val="Arial Narrow"/>
        <family val="2"/>
      </rPr>
      <t>A201PR02F02</t>
    </r>
  </si>
  <si>
    <r>
      <rPr>
        <b/>
        <sz val="11"/>
        <color indexed="8"/>
        <rFont val="Arial Narrow"/>
        <family val="2"/>
      </rPr>
      <t>Versión:</t>
    </r>
    <r>
      <rPr>
        <sz val="11"/>
        <color indexed="8"/>
        <rFont val="Arial Narrow"/>
        <family val="2"/>
      </rPr>
      <t xml:space="preserve"> 00</t>
    </r>
  </si>
  <si>
    <r>
      <rPr>
        <b/>
        <sz val="11"/>
        <color indexed="8"/>
        <rFont val="Arial Narrow"/>
        <family val="2"/>
      </rPr>
      <t xml:space="preserve">Fecha: </t>
    </r>
    <r>
      <rPr>
        <sz val="11"/>
        <color indexed="8"/>
        <rFont val="Arial Narrow"/>
        <family val="2"/>
      </rPr>
      <t>2013-09-09</t>
    </r>
  </si>
  <si>
    <t>Número Consecutivo del Informe (1)</t>
  </si>
  <si>
    <t xml:space="preserve">Se debe registrar el número consecutivo de la solicitud </t>
  </si>
  <si>
    <t>Período de ejecución que se reporta (DD/MM/AAAA) (2)</t>
  </si>
  <si>
    <t xml:space="preserve">Desde:  </t>
  </si>
  <si>
    <t xml:space="preserve">Hasta:  </t>
  </si>
  <si>
    <t>Fecha de elaboración del Informe (DD/MM/AAAA) (3)</t>
  </si>
  <si>
    <t>Fuente de recurso (4)</t>
  </si>
  <si>
    <t>Información del proyecto</t>
  </si>
  <si>
    <t>Nombre o Título del Proyecto: (5)</t>
  </si>
  <si>
    <t>Ejecutor: (6)</t>
  </si>
  <si>
    <t>Beneficiario: (7)</t>
  </si>
  <si>
    <t>Convocatoria No. (8)</t>
  </si>
  <si>
    <t>Contrato/Convenio No. (9)</t>
  </si>
  <si>
    <t>Valor COLCIENCIAS: (10)</t>
  </si>
  <si>
    <t>Valor CONTRAPARTIDA: (11)</t>
  </si>
  <si>
    <t>Código del Proyecto: (12)</t>
  </si>
  <si>
    <t>Cuando haya lugar - Identificación ante COLCIENCIAS</t>
  </si>
  <si>
    <t>Duración del Contrato: (13)</t>
  </si>
  <si>
    <t>Presupuesto y Ejecucion Global por Rubros</t>
  </si>
  <si>
    <t>Rubros ** (14)</t>
  </si>
  <si>
    <t>RECURSOS COLCIENCIAS ($)</t>
  </si>
  <si>
    <t>RECURSOS CONTRAPARTIDA ($)</t>
  </si>
  <si>
    <t>Presupuesto Aprobado (15)</t>
  </si>
  <si>
    <t>Compromisos pactados (16)</t>
  </si>
  <si>
    <t>Ejecución reportada en el informe anterior y aprobada por Colciencias(17)</t>
  </si>
  <si>
    <t>Ejecución durante este período (18)</t>
  </si>
  <si>
    <t>Ejecución Acumulada   (19)</t>
  </si>
  <si>
    <t>Saldo disponible - desembolso por programar (20)</t>
  </si>
  <si>
    <t>% Ejecución/
presupuesto   (21)</t>
  </si>
  <si>
    <t>Presupuesto Aprobado (22)</t>
  </si>
  <si>
    <t>Ejecución reportada en el informe anterior y aprobada por Colciencias (23)</t>
  </si>
  <si>
    <t>Ejecución durante este período (24)</t>
  </si>
  <si>
    <t>Ejecución Acumulada     (25)</t>
  </si>
  <si>
    <t>% Ejecución/
presupuesto (26)</t>
  </si>
  <si>
    <t>A</t>
  </si>
  <si>
    <t>B</t>
  </si>
  <si>
    <t xml:space="preserve">C </t>
  </si>
  <si>
    <t>D</t>
  </si>
  <si>
    <t>E</t>
  </si>
  <si>
    <t>F=(D+E)</t>
  </si>
  <si>
    <t>G=(B-F)</t>
  </si>
  <si>
    <t>F/B</t>
  </si>
  <si>
    <t>H</t>
  </si>
  <si>
    <t>I</t>
  </si>
  <si>
    <t>J</t>
  </si>
  <si>
    <t>K=(I+J)</t>
  </si>
  <si>
    <t>L=(K/H)</t>
  </si>
  <si>
    <t xml:space="preserve">GRAN TOTAL </t>
  </si>
  <si>
    <t xml:space="preserve">** En esta columna se deben incluir los rubros que se hayan aprobado por Colciencias de acuerdo con lo establecido en la Convocatoria </t>
  </si>
  <si>
    <t>Resumen de Necesidades de Caja</t>
  </si>
  <si>
    <t xml:space="preserve">Valor </t>
  </si>
  <si>
    <t>Desembolso No. 1  (27)</t>
  </si>
  <si>
    <t>Desembolso No. 2</t>
  </si>
  <si>
    <t>Desembolso No. 3</t>
  </si>
  <si>
    <t>Desembolso No. n</t>
  </si>
  <si>
    <t>1. Total Desembolsos Acumulado (28)</t>
  </si>
  <si>
    <t>2. Ejecución  Acumulada (Total columna F) (29)</t>
  </si>
  <si>
    <t>3. Saldo disponible - recursos por ejecutar(1-2) (30)</t>
  </si>
  <si>
    <t>4. Saldo Cuenta Bancaria (31)</t>
  </si>
  <si>
    <t>5. Diferencia proyecto vs banco (3-4)  (32)</t>
  </si>
  <si>
    <t>INFORME DE EJECUCIÓN FINANCIERA DETALLADA</t>
  </si>
  <si>
    <r>
      <rPr>
        <b/>
        <sz val="14"/>
        <color indexed="8"/>
        <rFont val="Arial Narrow"/>
        <family val="2"/>
      </rPr>
      <t>CÓDIGO:</t>
    </r>
    <r>
      <rPr>
        <sz val="14"/>
        <color indexed="8"/>
        <rFont val="Arial Narrow"/>
        <family val="2"/>
      </rPr>
      <t>A201PR02F03</t>
    </r>
  </si>
  <si>
    <r>
      <rPr>
        <b/>
        <sz val="14"/>
        <color indexed="8"/>
        <rFont val="Arial Narrow"/>
        <family val="2"/>
      </rPr>
      <t>Versión:</t>
    </r>
    <r>
      <rPr>
        <sz val="14"/>
        <color indexed="8"/>
        <rFont val="Arial Narrow"/>
        <family val="2"/>
      </rPr>
      <t xml:space="preserve"> 00</t>
    </r>
  </si>
  <si>
    <r>
      <rPr>
        <b/>
        <sz val="14"/>
        <color indexed="8"/>
        <rFont val="Arial Narrow"/>
        <family val="2"/>
      </rPr>
      <t xml:space="preserve">Fecha: </t>
    </r>
    <r>
      <rPr>
        <sz val="14"/>
        <color indexed="8"/>
        <rFont val="Arial Narrow"/>
        <family val="2"/>
      </rPr>
      <t>2013-09-09</t>
    </r>
  </si>
  <si>
    <t>RUBRO DE (Se menciona el rubro cuya ejecución se va a reportar Ej. PERSONAL)     (1)</t>
  </si>
  <si>
    <t>Número Consecutivo del Informe (2)</t>
  </si>
  <si>
    <t>Período de ejecución que se reporta (DD/MM/AAAA) (3)</t>
  </si>
  <si>
    <t>Fecha de elaboración del Informe (DD/MM/AAAA)  (4)</t>
  </si>
  <si>
    <t>Fuente de recurso (5)</t>
  </si>
  <si>
    <t>Nombre o Título del Proyecto: (6)</t>
  </si>
  <si>
    <t>Ejecutor: (7)</t>
  </si>
  <si>
    <t>Beneficiario (8)</t>
  </si>
  <si>
    <t>Convocatoria No. (9)</t>
  </si>
  <si>
    <t>Contrato/Convenio No. (10)</t>
  </si>
  <si>
    <t>Valor COLCIENCIAS: (11)</t>
  </si>
  <si>
    <t>Valor CONTRAPARTIDA: (12)</t>
  </si>
  <si>
    <t>Código del Proyecto: (13)</t>
  </si>
  <si>
    <t>Duración del Contrato: (14)</t>
  </si>
  <si>
    <t>Actividad (15)</t>
  </si>
  <si>
    <t>Proveedor (16)</t>
  </si>
  <si>
    <t>Contrato No. (17)</t>
  </si>
  <si>
    <t>País del Proveedor   (18)</t>
  </si>
  <si>
    <t>Monto Contrato (19)</t>
  </si>
  <si>
    <t>Número de la Factura o cuenta de cobro (20)</t>
  </si>
  <si>
    <t>Fecha de pago (21)</t>
  </si>
  <si>
    <t>Número de Comprobante de Pago (22)</t>
  </si>
  <si>
    <t>RECURSOS COLCIENCIAS</t>
  </si>
  <si>
    <t>RECURSOS CONTRAPARTIDA</t>
  </si>
  <si>
    <t>Ejecución reportada en el Informe  Anterior y Aprobada por Colciencias (23)</t>
  </si>
  <si>
    <t>Ejecución durante este período  (24)</t>
  </si>
  <si>
    <t>Ejecución acumulada (25)</t>
  </si>
  <si>
    <t>Ejecución reportada en informe anterior y aprobada por Colciencias (26)</t>
  </si>
  <si>
    <t>Ejecución durante este período (27)</t>
  </si>
  <si>
    <t>Ejecución acumulada (28)</t>
  </si>
  <si>
    <t>C</t>
  </si>
  <si>
    <t>F</t>
  </si>
  <si>
    <t>G</t>
  </si>
  <si>
    <t>K</t>
  </si>
  <si>
    <t>L=(J+K)</t>
  </si>
  <si>
    <t>M</t>
  </si>
  <si>
    <t>N</t>
  </si>
  <si>
    <t>O=(M+N)</t>
  </si>
  <si>
    <t>TOTALES</t>
  </si>
  <si>
    <t>CONCILIACIÓN DE LA CUENTA BANCARIA DE DESTINACIÓN ESPECÍFICA</t>
  </si>
  <si>
    <r>
      <rPr>
        <b/>
        <sz val="12"/>
        <color indexed="8"/>
        <rFont val="Arial Narrow"/>
        <family val="2"/>
      </rPr>
      <t>CÓDIGO:</t>
    </r>
    <r>
      <rPr>
        <sz val="12"/>
        <color indexed="8"/>
        <rFont val="Arial Narrow"/>
        <family val="2"/>
      </rPr>
      <t>A201PR02F04</t>
    </r>
  </si>
  <si>
    <r>
      <rPr>
        <b/>
        <sz val="12"/>
        <color indexed="8"/>
        <rFont val="Arial Narrow"/>
        <family val="2"/>
      </rPr>
      <t>Versión:</t>
    </r>
    <r>
      <rPr>
        <sz val="12"/>
        <color indexed="8"/>
        <rFont val="Arial Narrow"/>
        <family val="2"/>
      </rPr>
      <t xml:space="preserve"> 00</t>
    </r>
  </si>
  <si>
    <r>
      <rPr>
        <b/>
        <sz val="12"/>
        <color indexed="8"/>
        <rFont val="Arial Narrow"/>
        <family val="2"/>
      </rPr>
      <t>Fecha:</t>
    </r>
    <r>
      <rPr>
        <sz val="12"/>
        <color indexed="8"/>
        <rFont val="Arial Narrow"/>
        <family val="2"/>
      </rPr>
      <t xml:space="preserve"> 2013-09-09</t>
    </r>
  </si>
  <si>
    <t>A (fecha de presentacion (DD/MM/AAAA))    (1)</t>
  </si>
  <si>
    <t>Nombre o Título del Proyecto:  (3)</t>
  </si>
  <si>
    <t>Número del Contrato/Convenio: (4)</t>
  </si>
  <si>
    <t>Código del Proyecto: (5)</t>
  </si>
  <si>
    <t>Número de Cuenta Bancaria: (6)</t>
  </si>
  <si>
    <t>Nombre del Banco: (7)</t>
  </si>
  <si>
    <t>1. Desembolsos realizados a la fecha</t>
  </si>
  <si>
    <t>(8)</t>
  </si>
  <si>
    <t>2. Gastos reportados como Ejecución a la fecha (acumulado)</t>
  </si>
  <si>
    <t>(9)</t>
  </si>
  <si>
    <t>3. Saldo (1-2)</t>
  </si>
  <si>
    <t>(10)</t>
  </si>
  <si>
    <t>4. Saldo de la cuenta bancaria al corte</t>
  </si>
  <si>
    <t>(11)</t>
  </si>
  <si>
    <t xml:space="preserve">5. Gastos pagados pendientes por reportar y/o de aceptación por parte de COLCIENCIAS </t>
  </si>
  <si>
    <t>(12)</t>
  </si>
  <si>
    <t>6. Total (4+5)</t>
  </si>
  <si>
    <t>(13)</t>
  </si>
  <si>
    <t>7. Diferencias entre (3 y 6)</t>
  </si>
  <si>
    <t>(14)</t>
  </si>
  <si>
    <t>5. Gastos pagados pendientes por reportar y/o de aceptación por parte de COLCIENCIAS    -  DETALLADO  DEL (12)</t>
  </si>
  <si>
    <t>No. Comprobante debito (15)</t>
  </si>
  <si>
    <t>Fecha (16)</t>
  </si>
  <si>
    <t>Valor (17)</t>
  </si>
  <si>
    <t>Beneficiario (18)</t>
  </si>
  <si>
    <t>TOTAL (19)</t>
  </si>
  <si>
    <t>Obervaciones: (20)</t>
  </si>
  <si>
    <t>INFORME DE TRASLADOS DE RECURSOS ENTRE RUBROS</t>
  </si>
  <si>
    <r>
      <rPr>
        <b/>
        <sz val="12"/>
        <color indexed="8"/>
        <rFont val="Arial Narrow"/>
        <family val="2"/>
      </rPr>
      <t>CÓDIGO:</t>
    </r>
    <r>
      <rPr>
        <sz val="12"/>
        <color indexed="8"/>
        <rFont val="Arial Narrow"/>
        <family val="2"/>
      </rPr>
      <t>A201PR02F05</t>
    </r>
  </si>
  <si>
    <t>Fecha de Solicitud (DD/MM/AAAA) (1)</t>
  </si>
  <si>
    <t>INFORME DEL PROYECTO</t>
  </si>
  <si>
    <t>Nombre o Título del Proyecto: (2)</t>
  </si>
  <si>
    <t>Entidad Ejecutora: (3)</t>
  </si>
  <si>
    <t>Entidad Beneficiaria (4)</t>
  </si>
  <si>
    <t>Convocatoria No. (5)</t>
  </si>
  <si>
    <t>Contrato/Convenio No. (6)</t>
  </si>
  <si>
    <t>Valor COLCIENCIAS: (7)</t>
  </si>
  <si>
    <t>Valor CONTRAPARTIDA: (8)</t>
  </si>
  <si>
    <t>Código del Proyecto: (9)</t>
  </si>
  <si>
    <t>Duración del Contrato/Convenio: (10)</t>
  </si>
  <si>
    <t>Fuente de recursos (11)</t>
  </si>
  <si>
    <t>Rubros ** (12)</t>
  </si>
  <si>
    <t>Presupuesto Inicial Aprobado (13)</t>
  </si>
  <si>
    <t>Modificaciones</t>
  </si>
  <si>
    <t>Presupuesto Final (16)</t>
  </si>
  <si>
    <t>Presupuesto Inicial Aprobado (17)</t>
  </si>
  <si>
    <t>Presupuesto Final (20)</t>
  </si>
  <si>
    <t>Reducción (14)</t>
  </si>
  <si>
    <t>Aumento (15)</t>
  </si>
  <si>
    <t>Reducción (18)</t>
  </si>
  <si>
    <t>Aumento (19)</t>
  </si>
  <si>
    <t>No. Cédula:</t>
  </si>
  <si>
    <t>No. Tarjeta Profesional:</t>
  </si>
  <si>
    <t>Los aquí firmantes declaramos que las Adquisiciones reportadas en el presente anexo cumplen con la “Guía para los Procesos de Adquisiciones  de los Subproyectos Financiados en el Marco del Préstamo BID 2335/OC-CO y/o BIRF 7944-CO”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</si>
</sst>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_-* #,##0.00\ _P_t_s_-;\-* #,##0.00\ _P_t_s_-;_-* &quot;-&quot;??\ _P_t_s_-;_-@_-"/>
    <numFmt numFmtId="167" formatCode="_-* #,##0.00\ _€_-;\-* #,##0.00\ _€_-;_-* &quot;-&quot;??\ _€_-;_-@_-"/>
    <numFmt numFmtId="168" formatCode="_-* #,##0.00\ &quot;€&quot;_-;\-* #,##0.00\ &quot;€&quot;_-;_-* &quot;-&quot;??\ &quot;€&quot;_-;_-@_-"/>
    <numFmt numFmtId="169" formatCode="_(* #,##0_);_(* \(#,##0\);_(* &quot;-&quot;??_);_(@_)"/>
    <numFmt numFmtId="170" formatCode="0.0%"/>
    <numFmt numFmtId="171" formatCode="_ * #,##0.00_ ;_ * \-#,##0.00_ ;_ * &quot;-&quot;??_ ;_ @_ "/>
    <numFmt numFmtId="172" formatCode="_ * #,##0_ ;_ * \-#,##0_ ;_ * &quot;-&quot;??_ ;_ @_ "/>
    <numFmt numFmtId="173" formatCode="_-* #,##0\ _€_-;\-* #,##0\ _€_-;_-* &quot;-&quot;??\ _€_-;_-@_-"/>
  </numFmts>
  <fonts count="70">
    <font>
      <sz val="10"/>
      <name val="Arial"/>
      <family val="0"/>
    </font>
    <font>
      <sz val="11"/>
      <color indexed="8"/>
      <name val="Calibri"/>
      <family val="2"/>
    </font>
    <font>
      <sz val="10"/>
      <name val="Geneva"/>
      <family val="2"/>
    </font>
    <font>
      <b/>
      <sz val="8.25"/>
      <color indexed="8"/>
      <name val="Arial"/>
      <family val="2"/>
    </font>
    <font>
      <sz val="10"/>
      <color indexed="8"/>
      <name val="MS Sans Serif"/>
      <family val="2"/>
    </font>
    <font>
      <sz val="10"/>
      <name val="Courier"/>
      <family val="3"/>
    </font>
    <font>
      <b/>
      <sz val="10"/>
      <color indexed="8"/>
      <name val="Arial Narrow"/>
      <family val="2"/>
    </font>
    <font>
      <sz val="10"/>
      <color indexed="8"/>
      <name val="Arial Narrow"/>
      <family val="2"/>
    </font>
    <font>
      <sz val="9"/>
      <name val="Tahoma"/>
      <family val="2"/>
    </font>
    <font>
      <sz val="11"/>
      <name val="Arial Narrow"/>
      <family val="2"/>
    </font>
    <font>
      <b/>
      <sz val="14"/>
      <name val="Arial Narrow"/>
      <family val="2"/>
    </font>
    <font>
      <sz val="11"/>
      <color indexed="8"/>
      <name val="Arial Narrow"/>
      <family val="2"/>
    </font>
    <font>
      <b/>
      <sz val="11"/>
      <color indexed="8"/>
      <name val="Arial Narrow"/>
      <family val="2"/>
    </font>
    <font>
      <b/>
      <sz val="12"/>
      <name val="Arial Narrow"/>
      <family val="2"/>
    </font>
    <font>
      <b/>
      <sz val="11"/>
      <name val="Arial Narrow"/>
      <family val="2"/>
    </font>
    <font>
      <sz val="10.5"/>
      <color indexed="8"/>
      <name val="Arial Narrow"/>
      <family val="2"/>
    </font>
    <font>
      <b/>
      <sz val="12"/>
      <color indexed="8"/>
      <name val="Arial Narrow"/>
      <family val="2"/>
    </font>
    <font>
      <sz val="14"/>
      <color indexed="8"/>
      <name val="Arial Narrow"/>
      <family val="2"/>
    </font>
    <font>
      <sz val="10"/>
      <name val="Arial Narrow"/>
      <family val="2"/>
    </font>
    <font>
      <b/>
      <sz val="14"/>
      <color indexed="8"/>
      <name val="Arial Narrow"/>
      <family val="2"/>
    </font>
    <font>
      <b/>
      <sz val="10"/>
      <name val="Arial Narrow"/>
      <family val="2"/>
    </font>
    <font>
      <sz val="12"/>
      <color indexed="8"/>
      <name val="Arial Narrow"/>
      <family val="2"/>
    </font>
    <font>
      <b/>
      <sz val="9"/>
      <name val="Arial Narrow"/>
      <family val="2"/>
    </font>
    <font>
      <sz val="9"/>
      <name val="Arial Narrow"/>
      <family val="2"/>
    </font>
    <font>
      <sz val="8"/>
      <name val="Arial Narrow"/>
      <family val="2"/>
    </font>
    <font>
      <b/>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Narrow"/>
      <family val="2"/>
    </font>
    <font>
      <b/>
      <sz val="10"/>
      <color theme="1"/>
      <name val="Arial Narrow"/>
      <family val="2"/>
    </font>
    <font>
      <sz val="10.5"/>
      <color rgb="FF000000"/>
      <name val="Arial Narrow"/>
      <family val="2"/>
    </font>
    <font>
      <sz val="11"/>
      <color theme="1"/>
      <name val="Arial Narrow"/>
      <family val="2"/>
    </font>
    <font>
      <sz val="11"/>
      <color rgb="FF000000"/>
      <name val="Arial Narrow"/>
      <family val="2"/>
    </font>
    <font>
      <b/>
      <sz val="11"/>
      <color theme="1"/>
      <name val="Arial Narrow"/>
      <family val="2"/>
    </font>
    <font>
      <sz val="10"/>
      <color rgb="FF000000"/>
      <name val="Arial Narrow"/>
      <family val="2"/>
    </font>
    <font>
      <b/>
      <sz val="12"/>
      <color theme="1"/>
      <name val="Arial Narrow"/>
      <family val="2"/>
    </font>
    <font>
      <sz val="14"/>
      <color theme="1"/>
      <name val="Arial Narrow"/>
      <family val="2"/>
    </font>
    <font>
      <sz val="12"/>
      <color theme="1"/>
      <name val="Arial Narrow"/>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9" tint="-0.24997000396251678"/>
        <bgColor indexed="64"/>
      </patternFill>
    </fill>
    <fill>
      <patternFill patternType="solid">
        <fgColor indexed="9"/>
        <bgColor indexed="64"/>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right/>
      <top/>
      <bottom style="medium"/>
    </border>
    <border>
      <left style="thin"/>
      <right style="medium"/>
      <top style="thin"/>
      <bottom style="thin"/>
    </border>
    <border>
      <left style="medium"/>
      <right style="thin"/>
      <top style="thin"/>
      <bottom style="thin"/>
    </border>
    <border>
      <left style="thin"/>
      <right style="medium"/>
      <top/>
      <bottom style="thin"/>
    </border>
    <border>
      <left style="medium"/>
      <right style="thin"/>
      <top/>
      <bottom style="thin"/>
    </border>
    <border>
      <left style="thin"/>
      <right style="medium"/>
      <top style="thin"/>
      <bottom style="medium"/>
    </border>
    <border>
      <left style="thin"/>
      <right style="thin"/>
      <top style="thin"/>
      <bottom style="medium"/>
    </border>
    <border>
      <left style="medium"/>
      <right style="thin"/>
      <top style="thin"/>
      <bottom style="medium"/>
    </border>
    <border>
      <left style="medium"/>
      <right style="medium"/>
      <top style="thin"/>
      <bottom style="medium"/>
    </border>
    <border>
      <left style="medium"/>
      <right style="medium"/>
      <top style="thin"/>
      <bottom style="thin"/>
    </border>
    <border>
      <left/>
      <right/>
      <top style="thin"/>
      <bottom/>
    </border>
    <border>
      <left style="thin"/>
      <right style="thin"/>
      <top/>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right style="thin"/>
      <top/>
      <bottom style="thin"/>
    </border>
    <border>
      <left style="thin"/>
      <right/>
      <top/>
      <bottom style="thin"/>
    </border>
    <border>
      <left style="medium"/>
      <right style="medium"/>
      <top style="medium"/>
      <bottom/>
    </border>
    <border>
      <left style="medium"/>
      <right style="medium"/>
      <top/>
      <bottom style="thin"/>
    </border>
    <border>
      <left style="medium"/>
      <right/>
      <top style="medium"/>
      <bottom style="thin"/>
    </border>
    <border>
      <left/>
      <right/>
      <top style="medium"/>
      <bottom style="thin"/>
    </border>
    <border>
      <left/>
      <right style="medium"/>
      <top style="medium"/>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165" fontId="0" fillId="0" borderId="0" applyFont="0" applyFill="0" applyBorder="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168" fontId="0" fillId="0" borderId="0" applyFon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7" fontId="3"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7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52" fillId="31" borderId="0" applyNumberFormat="0" applyBorder="0" applyAlignment="0" applyProtection="0"/>
    <xf numFmtId="0" fontId="4" fillId="0" borderId="0">
      <alignment/>
      <protection/>
    </xf>
    <xf numFmtId="0" fontId="0" fillId="0" borderId="0">
      <alignment wrapText="1"/>
      <protection/>
    </xf>
    <xf numFmtId="0" fontId="4" fillId="0" borderId="0">
      <alignment/>
      <protection/>
    </xf>
    <xf numFmtId="0" fontId="0" fillId="0" borderId="0">
      <alignment/>
      <protection/>
    </xf>
    <xf numFmtId="0" fontId="42" fillId="0" borderId="0">
      <alignment/>
      <protection/>
    </xf>
    <xf numFmtId="0" fontId="42" fillId="0" borderId="0">
      <alignment/>
      <protection/>
    </xf>
    <xf numFmtId="0" fontId="2" fillId="0" borderId="0">
      <alignment/>
      <protection/>
    </xf>
    <xf numFmtId="0" fontId="4" fillId="0" borderId="0">
      <alignment/>
      <protection/>
    </xf>
    <xf numFmtId="0" fontId="4" fillId="0" borderId="0">
      <alignment/>
      <protection/>
    </xf>
    <xf numFmtId="0" fontId="0" fillId="0" borderId="0">
      <alignment wrapText="1"/>
      <protection/>
    </xf>
    <xf numFmtId="0" fontId="4" fillId="0" borderId="0">
      <alignment/>
      <protection/>
    </xf>
    <xf numFmtId="0" fontId="0" fillId="0" borderId="0">
      <alignment wrapText="1"/>
      <protection/>
    </xf>
    <xf numFmtId="0" fontId="0" fillId="0" borderId="0">
      <alignment wrapText="1"/>
      <protection/>
    </xf>
    <xf numFmtId="0" fontId="4" fillId="0" borderId="0">
      <alignment/>
      <protection/>
    </xf>
    <xf numFmtId="0" fontId="0" fillId="0" borderId="0">
      <alignment wrapText="1"/>
      <protection/>
    </xf>
    <xf numFmtId="0" fontId="4" fillId="0" borderId="0">
      <alignment/>
      <protection/>
    </xf>
    <xf numFmtId="0" fontId="0"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39" fontId="5" fillId="0" borderId="0">
      <alignment/>
      <protection/>
    </xf>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372">
    <xf numFmtId="0" fontId="0" fillId="0" borderId="0" xfId="0" applyAlignment="1">
      <alignment/>
    </xf>
    <xf numFmtId="0" fontId="59" fillId="33" borderId="0" xfId="64" applyFont="1" applyFill="1">
      <alignment/>
      <protection/>
    </xf>
    <xf numFmtId="0" fontId="60" fillId="33" borderId="0" xfId="64" applyFont="1" applyFill="1" applyAlignment="1">
      <alignment horizontal="center"/>
      <protection/>
    </xf>
    <xf numFmtId="0" fontId="61" fillId="0" borderId="0" xfId="0" applyFont="1" applyAlignment="1">
      <alignment horizontal="left" readingOrder="1"/>
    </xf>
    <xf numFmtId="0" fontId="59" fillId="33" borderId="10" xfId="64" applyFont="1" applyFill="1" applyBorder="1">
      <alignment/>
      <protection/>
    </xf>
    <xf numFmtId="0" fontId="61" fillId="0" borderId="11" xfId="0" applyFont="1" applyBorder="1" applyAlignment="1">
      <alignment/>
    </xf>
    <xf numFmtId="0" fontId="59" fillId="33" borderId="11" xfId="64" applyFont="1" applyFill="1" applyBorder="1">
      <alignment/>
      <protection/>
    </xf>
    <xf numFmtId="0" fontId="61" fillId="0" borderId="11" xfId="0" applyFont="1" applyBorder="1" applyAlignment="1">
      <alignment/>
    </xf>
    <xf numFmtId="0" fontId="59" fillId="33" borderId="0" xfId="64" applyFont="1" applyFill="1" applyAlignment="1">
      <alignment horizontal="center"/>
      <protection/>
    </xf>
    <xf numFmtId="0" fontId="59" fillId="33" borderId="0" xfId="64" applyFont="1" applyFill="1" applyAlignment="1">
      <alignment horizontal="right"/>
      <protection/>
    </xf>
    <xf numFmtId="0" fontId="59" fillId="33" borderId="0" xfId="64" applyFont="1" applyFill="1" applyBorder="1">
      <alignment/>
      <protection/>
    </xf>
    <xf numFmtId="0" fontId="60" fillId="33" borderId="12" xfId="64" applyFont="1" applyFill="1" applyBorder="1" applyAlignment="1">
      <alignment horizontal="center" vertical="center" wrapText="1"/>
      <protection/>
    </xf>
    <xf numFmtId="0" fontId="60" fillId="33" borderId="0" xfId="64" applyFont="1" applyFill="1" applyAlignment="1">
      <alignment horizontal="center" vertical="center" wrapText="1"/>
      <protection/>
    </xf>
    <xf numFmtId="0" fontId="59" fillId="33" borderId="13" xfId="64" applyFont="1" applyFill="1" applyBorder="1">
      <alignment/>
      <protection/>
    </xf>
    <xf numFmtId="0" fontId="59" fillId="33" borderId="12" xfId="64" applyFont="1" applyFill="1" applyBorder="1">
      <alignment/>
      <protection/>
    </xf>
    <xf numFmtId="0" fontId="60" fillId="34" borderId="14" xfId="64" applyFont="1" applyFill="1" applyBorder="1">
      <alignment/>
      <protection/>
    </xf>
    <xf numFmtId="0" fontId="60" fillId="34" borderId="15" xfId="64" applyFont="1" applyFill="1" applyBorder="1">
      <alignment/>
      <protection/>
    </xf>
    <xf numFmtId="0" fontId="60" fillId="34" borderId="16" xfId="64" applyFont="1" applyFill="1" applyBorder="1">
      <alignment/>
      <protection/>
    </xf>
    <xf numFmtId="0" fontId="59" fillId="33" borderId="17" xfId="64" applyFont="1" applyFill="1" applyBorder="1">
      <alignment/>
      <protection/>
    </xf>
    <xf numFmtId="0" fontId="60" fillId="33" borderId="14" xfId="64" applyFont="1" applyFill="1" applyBorder="1" applyAlignment="1">
      <alignment horizontal="right"/>
      <protection/>
    </xf>
    <xf numFmtId="0" fontId="59" fillId="33" borderId="15" xfId="64" applyFont="1" applyFill="1" applyBorder="1">
      <alignment/>
      <protection/>
    </xf>
    <xf numFmtId="0" fontId="60" fillId="33" borderId="15" xfId="64" applyFont="1" applyFill="1" applyBorder="1">
      <alignment/>
      <protection/>
    </xf>
    <xf numFmtId="0" fontId="60" fillId="35" borderId="16" xfId="64" applyFont="1" applyFill="1" applyBorder="1">
      <alignment/>
      <protection/>
    </xf>
    <xf numFmtId="0" fontId="60" fillId="33" borderId="0" xfId="64" applyFont="1" applyFill="1">
      <alignment/>
      <protection/>
    </xf>
    <xf numFmtId="0" fontId="60" fillId="33" borderId="0" xfId="64" applyFont="1" applyFill="1" applyBorder="1" applyAlignment="1">
      <alignment horizontal="right"/>
      <protection/>
    </xf>
    <xf numFmtId="0" fontId="60" fillId="33" borderId="0" xfId="64" applyFont="1" applyFill="1" applyBorder="1">
      <alignment/>
      <protection/>
    </xf>
    <xf numFmtId="0" fontId="60" fillId="33" borderId="0" xfId="64" applyFont="1" applyFill="1" applyBorder="1" applyAlignment="1">
      <alignment/>
      <protection/>
    </xf>
    <xf numFmtId="0" fontId="60" fillId="33" borderId="0" xfId="64" applyFont="1" applyFill="1" applyBorder="1" applyAlignment="1">
      <alignment vertical="center" wrapText="1"/>
      <protection/>
    </xf>
    <xf numFmtId="0" fontId="60" fillId="33" borderId="0" xfId="64" applyFont="1" applyFill="1" applyBorder="1" applyAlignment="1">
      <alignment horizontal="center" vertical="center" wrapText="1"/>
      <protection/>
    </xf>
    <xf numFmtId="0" fontId="59" fillId="33" borderId="12" xfId="64" applyFont="1" applyFill="1" applyBorder="1" applyAlignment="1">
      <alignment horizontal="center"/>
      <protection/>
    </xf>
    <xf numFmtId="0" fontId="60" fillId="35" borderId="12" xfId="64" applyFont="1" applyFill="1" applyBorder="1">
      <alignment/>
      <protection/>
    </xf>
    <xf numFmtId="0" fontId="59" fillId="33" borderId="18" xfId="64" applyFont="1" applyFill="1" applyBorder="1">
      <alignment/>
      <protection/>
    </xf>
    <xf numFmtId="0" fontId="60" fillId="33" borderId="18" xfId="56" applyNumberFormat="1" applyFont="1" applyFill="1" applyBorder="1" applyAlignment="1" quotePrefix="1">
      <alignment horizontal="center"/>
    </xf>
    <xf numFmtId="0" fontId="60" fillId="33" borderId="18" xfId="64" applyFont="1" applyFill="1" applyBorder="1" applyAlignment="1" quotePrefix="1">
      <alignment horizontal="center"/>
      <protection/>
    </xf>
    <xf numFmtId="0" fontId="60" fillId="0" borderId="12" xfId="64" applyFont="1" applyFill="1" applyBorder="1" applyAlignment="1">
      <alignment horizontal="center" vertical="center" wrapText="1"/>
      <protection/>
    </xf>
    <xf numFmtId="0" fontId="59" fillId="0" borderId="12" xfId="64" applyFont="1" applyFill="1" applyBorder="1">
      <alignment/>
      <protection/>
    </xf>
    <xf numFmtId="0" fontId="59" fillId="0" borderId="13" xfId="64" applyFont="1" applyFill="1" applyBorder="1">
      <alignment/>
      <protection/>
    </xf>
    <xf numFmtId="0" fontId="60" fillId="0" borderId="15" xfId="64" applyFont="1" applyFill="1" applyBorder="1">
      <alignment/>
      <protection/>
    </xf>
    <xf numFmtId="0" fontId="59" fillId="0" borderId="17" xfId="64" applyFont="1" applyFill="1" applyBorder="1">
      <alignment/>
      <protection/>
    </xf>
    <xf numFmtId="0" fontId="59" fillId="33" borderId="0" xfId="64" applyFont="1" applyFill="1" applyAlignment="1">
      <alignment horizontal="center"/>
      <protection/>
    </xf>
    <xf numFmtId="0" fontId="59" fillId="33" borderId="0" xfId="64" applyFont="1" applyFill="1" applyAlignment="1">
      <alignment horizontal="center"/>
      <protection/>
    </xf>
    <xf numFmtId="0" fontId="9" fillId="36" borderId="0" xfId="63" applyFont="1" applyFill="1" applyAlignment="1">
      <alignment wrapText="1"/>
      <protection/>
    </xf>
    <xf numFmtId="169" fontId="9" fillId="36" borderId="0" xfId="53" applyNumberFormat="1" applyFont="1" applyFill="1" applyAlignment="1">
      <alignment wrapText="1"/>
    </xf>
    <xf numFmtId="0" fontId="59" fillId="33" borderId="0" xfId="65" applyFont="1" applyFill="1">
      <alignment/>
      <protection/>
    </xf>
    <xf numFmtId="0" fontId="59" fillId="33" borderId="0" xfId="65" applyFont="1" applyFill="1" applyBorder="1">
      <alignment/>
      <protection/>
    </xf>
    <xf numFmtId="0" fontId="59" fillId="33" borderId="18" xfId="65" applyFont="1" applyFill="1" applyBorder="1">
      <alignment/>
      <protection/>
    </xf>
    <xf numFmtId="0" fontId="60" fillId="33" borderId="18" xfId="65" applyFont="1" applyFill="1" applyBorder="1" applyAlignment="1" quotePrefix="1">
      <alignment horizontal="center"/>
      <protection/>
    </xf>
    <xf numFmtId="0" fontId="60" fillId="33" borderId="0" xfId="65" applyFont="1" applyFill="1" applyBorder="1" applyAlignment="1" quotePrefix="1">
      <alignment horizontal="center"/>
      <protection/>
    </xf>
    <xf numFmtId="0" fontId="60" fillId="33" borderId="18" xfId="58" applyNumberFormat="1" applyFont="1" applyFill="1" applyBorder="1" applyAlignment="1" quotePrefix="1">
      <alignment horizontal="center"/>
    </xf>
    <xf numFmtId="169" fontId="9" fillId="36" borderId="0" xfId="53" applyNumberFormat="1" applyFont="1" applyFill="1" applyBorder="1" applyAlignment="1">
      <alignment horizontal="right" wrapText="1"/>
    </xf>
    <xf numFmtId="169" fontId="9" fillId="36" borderId="0" xfId="53" applyNumberFormat="1" applyFont="1" applyFill="1" applyBorder="1" applyAlignment="1">
      <alignment wrapText="1"/>
    </xf>
    <xf numFmtId="169" fontId="14" fillId="36" borderId="0" xfId="53" applyNumberFormat="1" applyFont="1" applyFill="1" applyBorder="1" applyAlignment="1">
      <alignment wrapText="1"/>
    </xf>
    <xf numFmtId="0" fontId="14" fillId="36" borderId="0" xfId="63" applyFont="1" applyFill="1" applyBorder="1" applyAlignment="1">
      <alignment wrapText="1"/>
      <protection/>
    </xf>
    <xf numFmtId="169" fontId="9" fillId="36" borderId="0" xfId="53" applyNumberFormat="1" applyFont="1" applyFill="1" applyAlignment="1" quotePrefix="1">
      <alignment vertical="top" wrapText="1"/>
    </xf>
    <xf numFmtId="165" fontId="9" fillId="2" borderId="19" xfId="53" applyFont="1" applyFill="1" applyBorder="1" applyAlignment="1">
      <alignment wrapText="1"/>
    </xf>
    <xf numFmtId="0" fontId="9" fillId="2" borderId="20" xfId="63" applyFont="1" applyFill="1" applyBorder="1" applyAlignment="1">
      <alignment wrapText="1"/>
      <protection/>
    </xf>
    <xf numFmtId="169" fontId="9" fillId="2" borderId="19" xfId="53" applyNumberFormat="1" applyFont="1" applyFill="1" applyBorder="1" applyAlignment="1">
      <alignment wrapText="1"/>
    </xf>
    <xf numFmtId="169" fontId="9" fillId="0" borderId="0" xfId="53" applyNumberFormat="1" applyFont="1" applyFill="1" applyAlignment="1" quotePrefix="1">
      <alignment vertical="top" wrapText="1"/>
    </xf>
    <xf numFmtId="0" fontId="9" fillId="2" borderId="20" xfId="63" applyFont="1" applyFill="1" applyBorder="1" applyAlignment="1">
      <alignment/>
      <protection/>
    </xf>
    <xf numFmtId="169" fontId="14" fillId="2" borderId="19" xfId="53" applyNumberFormat="1" applyFont="1" applyFill="1" applyBorder="1" applyAlignment="1">
      <alignment wrapText="1"/>
    </xf>
    <xf numFmtId="169" fontId="9" fillId="36" borderId="19" xfId="53" applyNumberFormat="1" applyFont="1" applyFill="1" applyBorder="1" applyAlignment="1">
      <alignment wrapText="1"/>
    </xf>
    <xf numFmtId="0" fontId="9" fillId="36" borderId="20" xfId="63" applyFont="1" applyFill="1" applyBorder="1" applyAlignment="1">
      <alignment horizontal="left" wrapText="1" indent="1"/>
      <protection/>
    </xf>
    <xf numFmtId="169" fontId="9" fillId="36" borderId="21" xfId="53" applyNumberFormat="1" applyFont="1" applyFill="1" applyBorder="1" applyAlignment="1">
      <alignment wrapText="1"/>
    </xf>
    <xf numFmtId="0" fontId="9" fillId="36" borderId="22" xfId="63" applyFont="1" applyFill="1" applyBorder="1" applyAlignment="1">
      <alignment horizontal="left" wrapText="1" indent="1"/>
      <protection/>
    </xf>
    <xf numFmtId="169" fontId="14" fillId="0" borderId="16" xfId="53" applyNumberFormat="1" applyFont="1" applyFill="1" applyBorder="1" applyAlignment="1">
      <alignment horizontal="center" wrapText="1"/>
    </xf>
    <xf numFmtId="0" fontId="14" fillId="0" borderId="14" xfId="63" applyFont="1" applyFill="1" applyBorder="1" applyAlignment="1">
      <alignment horizontal="center" wrapText="1"/>
      <protection/>
    </xf>
    <xf numFmtId="0" fontId="9" fillId="36" borderId="0" xfId="63" applyFont="1" applyFill="1" applyAlignment="1">
      <alignment horizontal="left" wrapText="1"/>
      <protection/>
    </xf>
    <xf numFmtId="0" fontId="9" fillId="36" borderId="0" xfId="63" applyFont="1" applyFill="1" applyAlignment="1">
      <alignment horizontal="center" wrapText="1"/>
      <protection/>
    </xf>
    <xf numFmtId="169" fontId="9" fillId="36" borderId="0" xfId="63" applyNumberFormat="1" applyFont="1" applyFill="1" applyAlignment="1">
      <alignment horizontal="center" wrapText="1"/>
      <protection/>
    </xf>
    <xf numFmtId="9" fontId="9" fillId="36" borderId="0" xfId="81" applyFont="1" applyFill="1" applyBorder="1" applyAlignment="1">
      <alignment horizontal="right" wrapText="1"/>
    </xf>
    <xf numFmtId="165" fontId="9" fillId="36" borderId="0" xfId="53" applyFont="1" applyFill="1" applyBorder="1" applyAlignment="1">
      <alignment horizontal="right" wrapText="1"/>
    </xf>
    <xf numFmtId="0" fontId="9" fillId="0" borderId="0" xfId="63" applyFont="1" applyFill="1" applyBorder="1" applyAlignment="1">
      <alignment horizontal="left"/>
      <protection/>
    </xf>
    <xf numFmtId="0" fontId="14" fillId="36" borderId="0" xfId="63" applyFont="1" applyFill="1" applyAlignment="1">
      <alignment wrapText="1"/>
      <protection/>
    </xf>
    <xf numFmtId="0" fontId="14" fillId="36" borderId="0" xfId="63" applyFont="1" applyFill="1" applyAlignment="1">
      <alignment horizontal="center" wrapText="1"/>
      <protection/>
    </xf>
    <xf numFmtId="170" fontId="14" fillId="36" borderId="23" xfId="81" applyNumberFormat="1" applyFont="1" applyFill="1" applyBorder="1" applyAlignment="1">
      <alignment horizontal="center" wrapText="1"/>
    </xf>
    <xf numFmtId="169" fontId="14" fillId="36" borderId="24" xfId="53" applyNumberFormat="1" applyFont="1" applyFill="1" applyBorder="1" applyAlignment="1">
      <alignment wrapText="1"/>
    </xf>
    <xf numFmtId="169" fontId="14" fillId="36" borderId="25" xfId="53" applyNumberFormat="1" applyFont="1" applyFill="1" applyBorder="1" applyAlignment="1">
      <alignment wrapText="1"/>
    </xf>
    <xf numFmtId="170" fontId="14" fillId="36" borderId="23" xfId="81" applyNumberFormat="1" applyFont="1" applyFill="1" applyBorder="1" applyAlignment="1">
      <alignment wrapText="1"/>
    </xf>
    <xf numFmtId="169" fontId="14" fillId="2" borderId="24" xfId="53" applyNumberFormat="1" applyFont="1" applyFill="1" applyBorder="1" applyAlignment="1">
      <alignment wrapText="1"/>
    </xf>
    <xf numFmtId="165" fontId="14" fillId="36" borderId="24" xfId="53" applyFont="1" applyFill="1" applyBorder="1" applyAlignment="1">
      <alignment wrapText="1"/>
    </xf>
    <xf numFmtId="0" fontId="14" fillId="0" borderId="26" xfId="63" applyFont="1" applyFill="1" applyBorder="1" applyAlignment="1">
      <alignment wrapText="1"/>
      <protection/>
    </xf>
    <xf numFmtId="0" fontId="9" fillId="36" borderId="0" xfId="63" applyFont="1" applyFill="1" applyAlignment="1">
      <alignment vertical="center" wrapText="1"/>
      <protection/>
    </xf>
    <xf numFmtId="170" fontId="9" fillId="36" borderId="19" xfId="81" applyNumberFormat="1" applyFont="1" applyFill="1" applyBorder="1" applyAlignment="1">
      <alignment horizontal="center" wrapText="1"/>
    </xf>
    <xf numFmtId="169" fontId="9" fillId="36" borderId="12" xfId="63" applyNumberFormat="1" applyFont="1" applyFill="1" applyBorder="1" applyAlignment="1">
      <alignment horizontal="center" wrapText="1"/>
      <protection/>
    </xf>
    <xf numFmtId="169" fontId="9" fillId="36" borderId="20" xfId="63" applyNumberFormat="1" applyFont="1" applyFill="1" applyBorder="1" applyAlignment="1">
      <alignment horizontal="center" wrapText="1"/>
      <protection/>
    </xf>
    <xf numFmtId="170" fontId="9" fillId="36" borderId="19" xfId="81" applyNumberFormat="1" applyFont="1" applyFill="1" applyBorder="1" applyAlignment="1">
      <alignment wrapText="1"/>
    </xf>
    <xf numFmtId="169" fontId="14" fillId="2" borderId="12" xfId="53" applyNumberFormat="1" applyFont="1" applyFill="1" applyBorder="1" applyAlignment="1">
      <alignment wrapText="1"/>
    </xf>
    <xf numFmtId="169" fontId="14" fillId="36" borderId="12" xfId="53" applyNumberFormat="1" applyFont="1" applyFill="1" applyBorder="1" applyAlignment="1">
      <alignment wrapText="1"/>
    </xf>
    <xf numFmtId="169" fontId="9" fillId="36" borderId="12" xfId="53" applyNumberFormat="1" applyFont="1" applyFill="1" applyBorder="1" applyAlignment="1">
      <alignment horizontal="right" vertical="center" wrapText="1"/>
    </xf>
    <xf numFmtId="169" fontId="9" fillId="36" borderId="20" xfId="53" applyNumberFormat="1" applyFont="1" applyFill="1" applyBorder="1" applyAlignment="1">
      <alignment horizontal="right" vertical="center" wrapText="1"/>
    </xf>
    <xf numFmtId="0" fontId="9" fillId="36" borderId="27" xfId="63" applyFont="1" applyFill="1" applyBorder="1" applyAlignment="1">
      <alignment vertical="center" wrapText="1"/>
      <protection/>
    </xf>
    <xf numFmtId="169" fontId="9" fillId="36" borderId="12" xfId="53" applyNumberFormat="1" applyFont="1" applyFill="1" applyBorder="1" applyAlignment="1">
      <alignment/>
    </xf>
    <xf numFmtId="169" fontId="14" fillId="36" borderId="12" xfId="53" applyNumberFormat="1" applyFont="1" applyFill="1" applyBorder="1" applyAlignment="1">
      <alignment horizontal="right" vertical="center" wrapText="1"/>
    </xf>
    <xf numFmtId="169" fontId="14" fillId="36" borderId="20" xfId="53" applyNumberFormat="1" applyFont="1" applyFill="1" applyBorder="1" applyAlignment="1">
      <alignment horizontal="right" vertical="center" wrapText="1"/>
    </xf>
    <xf numFmtId="0" fontId="14" fillId="36" borderId="27" xfId="63" applyFont="1" applyFill="1" applyBorder="1" applyAlignment="1">
      <alignment vertical="center" wrapText="1"/>
      <protection/>
    </xf>
    <xf numFmtId="0" fontId="9" fillId="36" borderId="0" xfId="63" applyFont="1" applyFill="1" applyAlignment="1">
      <alignment horizontal="center" vertical="center" wrapText="1"/>
      <protection/>
    </xf>
    <xf numFmtId="169" fontId="9" fillId="36" borderId="12" xfId="53" applyNumberFormat="1" applyFont="1" applyFill="1" applyBorder="1" applyAlignment="1">
      <alignment horizontal="center" vertical="center" wrapText="1"/>
    </xf>
    <xf numFmtId="169" fontId="9" fillId="36" borderId="20" xfId="53" applyNumberFormat="1" applyFont="1" applyFill="1" applyBorder="1" applyAlignment="1">
      <alignment horizontal="center" vertical="center" wrapText="1"/>
    </xf>
    <xf numFmtId="0" fontId="9" fillId="36" borderId="27" xfId="63" applyFont="1" applyFill="1" applyBorder="1" applyAlignment="1">
      <alignment horizontal="center" vertical="center" wrapText="1"/>
      <protection/>
    </xf>
    <xf numFmtId="169" fontId="14" fillId="37" borderId="19" xfId="63" applyNumberFormat="1" applyFont="1" applyFill="1" applyBorder="1" applyAlignment="1">
      <alignment horizontal="center" wrapText="1"/>
      <protection/>
    </xf>
    <xf numFmtId="169" fontId="14" fillId="37" borderId="12" xfId="63" applyNumberFormat="1" applyFont="1" applyFill="1" applyBorder="1" applyAlignment="1">
      <alignment horizontal="center" wrapText="1"/>
      <protection/>
    </xf>
    <xf numFmtId="169" fontId="14" fillId="37" borderId="20" xfId="63" applyNumberFormat="1" applyFont="1" applyFill="1" applyBorder="1" applyAlignment="1">
      <alignment horizontal="center" wrapText="1"/>
      <protection/>
    </xf>
    <xf numFmtId="169" fontId="14" fillId="37" borderId="19" xfId="53" applyNumberFormat="1" applyFont="1" applyFill="1" applyBorder="1" applyAlignment="1">
      <alignment horizontal="center" wrapText="1"/>
    </xf>
    <xf numFmtId="169" fontId="14" fillId="37" borderId="12" xfId="53" applyNumberFormat="1" applyFont="1" applyFill="1" applyBorder="1" applyAlignment="1">
      <alignment horizontal="center" wrapText="1"/>
    </xf>
    <xf numFmtId="165" fontId="14" fillId="37" borderId="12" xfId="53" applyFont="1" applyFill="1" applyBorder="1" applyAlignment="1">
      <alignment horizontal="center" wrapText="1"/>
    </xf>
    <xf numFmtId="169" fontId="14" fillId="37" borderId="20" xfId="53" applyNumberFormat="1" applyFont="1" applyFill="1" applyBorder="1" applyAlignment="1">
      <alignment horizontal="center" wrapText="1"/>
    </xf>
    <xf numFmtId="0" fontId="14" fillId="37" borderId="27" xfId="63" applyFont="1" applyFill="1" applyBorder="1" applyAlignment="1">
      <alignment horizontal="center" wrapText="1"/>
      <protection/>
    </xf>
    <xf numFmtId="0" fontId="14" fillId="36" borderId="0" xfId="63" applyFont="1" applyFill="1" applyAlignment="1">
      <alignment horizontal="center" vertical="center" wrapText="1"/>
      <protection/>
    </xf>
    <xf numFmtId="169" fontId="14" fillId="33" borderId="19" xfId="53" applyNumberFormat="1" applyFont="1" applyFill="1" applyBorder="1" applyAlignment="1">
      <alignment horizontal="center" vertical="center" wrapText="1"/>
    </xf>
    <xf numFmtId="0" fontId="14" fillId="36" borderId="12" xfId="63" applyFont="1" applyFill="1" applyBorder="1" applyAlignment="1">
      <alignment horizontal="center" vertical="center" wrapText="1"/>
      <protection/>
    </xf>
    <xf numFmtId="165" fontId="14" fillId="33" borderId="12" xfId="53" applyFont="1" applyFill="1" applyBorder="1" applyAlignment="1">
      <alignment horizontal="center" vertical="center" wrapText="1"/>
    </xf>
    <xf numFmtId="0" fontId="14" fillId="36" borderId="20" xfId="63" applyFont="1" applyFill="1" applyBorder="1" applyAlignment="1">
      <alignment horizontal="center" vertical="center" wrapText="1"/>
      <protection/>
    </xf>
    <xf numFmtId="169" fontId="14" fillId="2" borderId="12" xfId="53" applyNumberFormat="1" applyFont="1" applyFill="1" applyBorder="1" applyAlignment="1">
      <alignment horizontal="center" vertical="center" wrapText="1"/>
    </xf>
    <xf numFmtId="169" fontId="14" fillId="33" borderId="12" xfId="53" applyNumberFormat="1" applyFont="1" applyFill="1" applyBorder="1" applyAlignment="1">
      <alignment horizontal="center" vertical="center" wrapText="1"/>
    </xf>
    <xf numFmtId="169" fontId="14" fillId="33" borderId="20" xfId="53" applyNumberFormat="1" applyFont="1" applyFill="1" applyBorder="1" applyAlignment="1">
      <alignment horizontal="center" vertical="center" wrapText="1"/>
    </xf>
    <xf numFmtId="0" fontId="62" fillId="33" borderId="0" xfId="63" applyFont="1" applyFill="1">
      <alignment/>
      <protection/>
    </xf>
    <xf numFmtId="0" fontId="59" fillId="0" borderId="0" xfId="65" applyFont="1" applyFill="1" applyBorder="1" applyAlignment="1">
      <alignment horizontal="center"/>
      <protection/>
    </xf>
    <xf numFmtId="0" fontId="59" fillId="33" borderId="0" xfId="65" applyFont="1" applyFill="1" applyAlignment="1">
      <alignment horizontal="center"/>
      <protection/>
    </xf>
    <xf numFmtId="0" fontId="62" fillId="33" borderId="10" xfId="65" applyFont="1" applyFill="1" applyBorder="1">
      <alignment/>
      <protection/>
    </xf>
    <xf numFmtId="0" fontId="62" fillId="33" borderId="0" xfId="65" applyFont="1" applyFill="1" applyAlignment="1">
      <alignment horizontal="center"/>
      <protection/>
    </xf>
    <xf numFmtId="0" fontId="62" fillId="33" borderId="0" xfId="65" applyFont="1" applyFill="1">
      <alignment/>
      <protection/>
    </xf>
    <xf numFmtId="0" fontId="62" fillId="33" borderId="11" xfId="65" applyFont="1" applyFill="1" applyBorder="1">
      <alignment/>
      <protection/>
    </xf>
    <xf numFmtId="0" fontId="63" fillId="0" borderId="11" xfId="63" applyFont="1" applyBorder="1" applyAlignment="1">
      <alignment/>
      <protection/>
    </xf>
    <xf numFmtId="0" fontId="63" fillId="0" borderId="11" xfId="63" applyFont="1" applyBorder="1">
      <alignment/>
      <protection/>
    </xf>
    <xf numFmtId="0" fontId="9" fillId="36" borderId="0" xfId="63" applyFont="1" applyFill="1" applyBorder="1" applyAlignment="1">
      <alignment wrapText="1"/>
      <protection/>
    </xf>
    <xf numFmtId="0" fontId="62" fillId="33" borderId="10" xfId="63" applyFont="1" applyFill="1" applyBorder="1">
      <alignment/>
      <protection/>
    </xf>
    <xf numFmtId="0" fontId="62" fillId="33" borderId="0" xfId="63" applyFont="1" applyFill="1" applyAlignment="1">
      <alignment horizontal="right"/>
      <protection/>
    </xf>
    <xf numFmtId="0" fontId="62" fillId="33" borderId="10" xfId="63" applyFont="1" applyFill="1" applyBorder="1" applyAlignment="1">
      <alignment horizontal="right"/>
      <protection/>
    </xf>
    <xf numFmtId="0" fontId="9" fillId="36" borderId="10" xfId="63" applyFont="1" applyFill="1" applyBorder="1" applyAlignment="1">
      <alignment wrapText="1"/>
      <protection/>
    </xf>
    <xf numFmtId="169" fontId="14" fillId="36" borderId="0" xfId="53" applyNumberFormat="1" applyFont="1" applyFill="1" applyBorder="1" applyAlignment="1">
      <alignment horizontal="center" wrapText="1"/>
    </xf>
    <xf numFmtId="169" fontId="14" fillId="36" borderId="11" xfId="53" applyNumberFormat="1" applyFont="1" applyFill="1" applyBorder="1" applyAlignment="1">
      <alignment horizontal="center" wrapText="1"/>
    </xf>
    <xf numFmtId="169" fontId="9" fillId="36" borderId="28" xfId="53" applyNumberFormat="1" applyFont="1" applyFill="1" applyBorder="1" applyAlignment="1">
      <alignment horizontal="right" wrapText="1"/>
    </xf>
    <xf numFmtId="169" fontId="9" fillId="36" borderId="28" xfId="53" applyNumberFormat="1" applyFont="1" applyFill="1" applyBorder="1" applyAlignment="1">
      <alignment horizontal="right"/>
    </xf>
    <xf numFmtId="169" fontId="14" fillId="36" borderId="10" xfId="53" applyNumberFormat="1" applyFont="1" applyFill="1" applyBorder="1" applyAlignment="1">
      <alignment horizontal="center" wrapText="1"/>
    </xf>
    <xf numFmtId="169" fontId="9" fillId="36" borderId="10" xfId="53" applyNumberFormat="1" applyFont="1" applyFill="1" applyBorder="1" applyAlignment="1">
      <alignment horizontal="left"/>
    </xf>
    <xf numFmtId="169" fontId="14" fillId="36" borderId="0" xfId="53" applyNumberFormat="1" applyFont="1" applyFill="1" applyBorder="1" applyAlignment="1">
      <alignment/>
    </xf>
    <xf numFmtId="0" fontId="14" fillId="33" borderId="0" xfId="0" applyFont="1" applyFill="1" applyAlignment="1">
      <alignment horizontal="center"/>
    </xf>
    <xf numFmtId="0" fontId="13" fillId="33" borderId="0" xfId="0" applyFont="1" applyFill="1" applyAlignment="1">
      <alignment horizontal="center"/>
    </xf>
    <xf numFmtId="0" fontId="9" fillId="33" borderId="0" xfId="0" applyFont="1" applyFill="1" applyAlignment="1">
      <alignment/>
    </xf>
    <xf numFmtId="0" fontId="18" fillId="33" borderId="0" xfId="0" applyFont="1" applyFill="1" applyAlignment="1">
      <alignment/>
    </xf>
    <xf numFmtId="0" fontId="62" fillId="33" borderId="0" xfId="0" applyFont="1" applyFill="1" applyAlignment="1">
      <alignment/>
    </xf>
    <xf numFmtId="0" fontId="9" fillId="36" borderId="0" xfId="0" applyFont="1" applyFill="1" applyAlignment="1">
      <alignment wrapText="1"/>
    </xf>
    <xf numFmtId="0" fontId="9" fillId="36" borderId="10" xfId="0" applyFont="1" applyFill="1" applyBorder="1" applyAlignment="1">
      <alignment wrapText="1"/>
    </xf>
    <xf numFmtId="0" fontId="9" fillId="36" borderId="0" xfId="0" applyFont="1" applyFill="1" applyBorder="1" applyAlignment="1">
      <alignment wrapText="1"/>
    </xf>
    <xf numFmtId="0" fontId="62" fillId="33" borderId="0" xfId="64" applyFont="1" applyFill="1">
      <alignment/>
      <protection/>
    </xf>
    <xf numFmtId="0" fontId="62" fillId="33" borderId="10" xfId="64" applyFont="1" applyFill="1" applyBorder="1">
      <alignment/>
      <protection/>
    </xf>
    <xf numFmtId="0" fontId="63" fillId="0" borderId="11" xfId="0" applyFont="1" applyBorder="1" applyAlignment="1">
      <alignment/>
    </xf>
    <xf numFmtId="0" fontId="62" fillId="33" borderId="11" xfId="64" applyFont="1" applyFill="1" applyBorder="1">
      <alignment/>
      <protection/>
    </xf>
    <xf numFmtId="0" fontId="63" fillId="0" borderId="11" xfId="0" applyFont="1" applyBorder="1" applyAlignment="1">
      <alignment/>
    </xf>
    <xf numFmtId="0" fontId="62" fillId="33" borderId="0" xfId="64" applyFont="1" applyFill="1" applyAlignment="1">
      <alignment horizontal="center"/>
      <protection/>
    </xf>
    <xf numFmtId="4" fontId="64" fillId="33" borderId="29" xfId="78" applyNumberFormat="1" applyFont="1" applyFill="1" applyBorder="1" applyAlignment="1" applyProtection="1">
      <alignment horizontal="center" vertical="center" wrapText="1"/>
      <protection/>
    </xf>
    <xf numFmtId="4" fontId="64" fillId="33" borderId="17" xfId="78" applyNumberFormat="1" applyFont="1" applyFill="1" applyBorder="1" applyAlignment="1" applyProtection="1">
      <alignment horizontal="center" vertical="center" wrapText="1"/>
      <protection/>
    </xf>
    <xf numFmtId="0" fontId="9" fillId="33" borderId="12" xfId="0" applyFont="1" applyFill="1" applyBorder="1" applyAlignment="1">
      <alignment/>
    </xf>
    <xf numFmtId="169" fontId="9" fillId="33" borderId="12" xfId="53" applyNumberFormat="1" applyFont="1" applyFill="1" applyBorder="1" applyAlignment="1">
      <alignment/>
    </xf>
    <xf numFmtId="0" fontId="14" fillId="37" borderId="12" xfId="0" applyFont="1" applyFill="1" applyBorder="1" applyAlignment="1">
      <alignment/>
    </xf>
    <xf numFmtId="0" fontId="60" fillId="33" borderId="0" xfId="64" applyFont="1" applyFill="1" applyBorder="1" applyAlignment="1" quotePrefix="1">
      <alignment horizontal="center"/>
      <protection/>
    </xf>
    <xf numFmtId="0" fontId="22" fillId="33" borderId="0" xfId="77" applyFont="1" applyFill="1" applyBorder="1" applyAlignment="1">
      <alignment horizontal="center"/>
      <protection/>
    </xf>
    <xf numFmtId="0" fontId="23" fillId="33" borderId="0" xfId="77" applyFont="1" applyFill="1" applyBorder="1">
      <alignment/>
      <protection/>
    </xf>
    <xf numFmtId="167" fontId="23" fillId="33" borderId="0" xfId="52" applyFont="1" applyFill="1" applyBorder="1" applyAlignment="1">
      <alignment/>
    </xf>
    <xf numFmtId="0" fontId="20" fillId="33" borderId="0" xfId="77" applyFont="1" applyFill="1" applyBorder="1" applyAlignment="1">
      <alignment horizontal="center"/>
      <protection/>
    </xf>
    <xf numFmtId="167" fontId="18" fillId="33" borderId="0" xfId="52" applyFont="1" applyFill="1" applyBorder="1" applyAlignment="1">
      <alignment/>
    </xf>
    <xf numFmtId="0" fontId="20" fillId="33" borderId="0" xfId="77" applyFont="1" applyFill="1" applyBorder="1" applyAlignment="1">
      <alignment/>
      <protection/>
    </xf>
    <xf numFmtId="0" fontId="20" fillId="33" borderId="10" xfId="77" applyFont="1" applyFill="1" applyBorder="1" applyAlignment="1">
      <alignment horizontal="center"/>
      <protection/>
    </xf>
    <xf numFmtId="0" fontId="20" fillId="33" borderId="11" xfId="77" applyFont="1" applyFill="1" applyBorder="1" applyAlignment="1">
      <alignment/>
      <protection/>
    </xf>
    <xf numFmtId="166" fontId="20" fillId="33" borderId="0" xfId="54" applyFont="1" applyFill="1" applyBorder="1" applyAlignment="1">
      <alignment/>
    </xf>
    <xf numFmtId="0" fontId="18" fillId="33" borderId="0" xfId="77" applyFont="1" applyFill="1" applyBorder="1">
      <alignment/>
      <protection/>
    </xf>
    <xf numFmtId="0" fontId="18" fillId="33" borderId="11" xfId="77" applyFont="1" applyFill="1" applyBorder="1">
      <alignment/>
      <protection/>
    </xf>
    <xf numFmtId="0" fontId="20" fillId="33" borderId="11" xfId="77" applyFont="1" applyFill="1" applyBorder="1" applyAlignment="1">
      <alignment horizontal="center"/>
      <protection/>
    </xf>
    <xf numFmtId="166" fontId="20" fillId="33" borderId="0" xfId="54" applyFont="1" applyFill="1" applyBorder="1" applyAlignment="1">
      <alignment horizontal="center"/>
    </xf>
    <xf numFmtId="0" fontId="20" fillId="33" borderId="0" xfId="77" applyFont="1" applyFill="1" applyBorder="1" applyAlignment="1">
      <alignment horizontal="left"/>
      <protection/>
    </xf>
    <xf numFmtId="166" fontId="20" fillId="33" borderId="0" xfId="54" applyFont="1" applyFill="1" applyBorder="1" applyAlignment="1">
      <alignment horizontal="left"/>
    </xf>
    <xf numFmtId="0" fontId="18" fillId="33" borderId="0" xfId="77" applyFont="1" applyFill="1" applyBorder="1" applyAlignment="1">
      <alignment horizontal="right"/>
      <protection/>
    </xf>
    <xf numFmtId="0" fontId="18" fillId="33" borderId="30" xfId="77" applyFont="1" applyFill="1" applyBorder="1">
      <alignment/>
      <protection/>
    </xf>
    <xf numFmtId="171" fontId="18" fillId="33" borderId="11" xfId="55" applyNumberFormat="1" applyFont="1" applyFill="1" applyBorder="1" applyAlignment="1">
      <alignment/>
    </xf>
    <xf numFmtId="3" fontId="18" fillId="33" borderId="12" xfId="54" applyNumberFormat="1" applyFont="1" applyFill="1" applyBorder="1" applyAlignment="1">
      <alignment/>
    </xf>
    <xf numFmtId="0" fontId="60" fillId="33" borderId="0" xfId="58" applyNumberFormat="1" applyFont="1" applyFill="1" applyBorder="1" applyAlignment="1" quotePrefix="1">
      <alignment horizontal="center"/>
    </xf>
    <xf numFmtId="0" fontId="20" fillId="37" borderId="30" xfId="77" applyFont="1" applyFill="1" applyBorder="1">
      <alignment/>
      <protection/>
    </xf>
    <xf numFmtId="0" fontId="18" fillId="37" borderId="11" xfId="77" applyFont="1" applyFill="1" applyBorder="1" applyAlignment="1">
      <alignment horizontal="left"/>
      <protection/>
    </xf>
    <xf numFmtId="0" fontId="18" fillId="37" borderId="11" xfId="77" applyFont="1" applyFill="1" applyBorder="1">
      <alignment/>
      <protection/>
    </xf>
    <xf numFmtId="171" fontId="18" fillId="37" borderId="11" xfId="55" applyNumberFormat="1" applyFont="1" applyFill="1" applyBorder="1" applyAlignment="1">
      <alignment/>
    </xf>
    <xf numFmtId="3" fontId="20" fillId="37" borderId="12" xfId="54" applyNumberFormat="1" applyFont="1" applyFill="1" applyBorder="1" applyAlignment="1">
      <alignment/>
    </xf>
    <xf numFmtId="0" fontId="20" fillId="33" borderId="0" xfId="77" applyFont="1" applyFill="1" applyBorder="1" applyAlignment="1">
      <alignment horizontal="right"/>
      <protection/>
    </xf>
    <xf numFmtId="0" fontId="20" fillId="33" borderId="30" xfId="77" applyFont="1" applyFill="1" applyBorder="1">
      <alignment/>
      <protection/>
    </xf>
    <xf numFmtId="0" fontId="18" fillId="33" borderId="11" xfId="77" applyFont="1" applyFill="1" applyBorder="1" applyAlignment="1">
      <alignment horizontal="left"/>
      <protection/>
    </xf>
    <xf numFmtId="171" fontId="20" fillId="33" borderId="11" xfId="55" applyNumberFormat="1" applyFont="1" applyFill="1" applyBorder="1" applyAlignment="1">
      <alignment/>
    </xf>
    <xf numFmtId="3" fontId="20" fillId="33" borderId="12" xfId="54" applyNumberFormat="1" applyFont="1" applyFill="1" applyBorder="1" applyAlignment="1">
      <alignment/>
    </xf>
    <xf numFmtId="0" fontId="20" fillId="37" borderId="30" xfId="77" applyFont="1" applyFill="1" applyBorder="1" applyAlignment="1">
      <alignment wrapText="1"/>
      <protection/>
    </xf>
    <xf numFmtId="0" fontId="18" fillId="33" borderId="30" xfId="77" applyFont="1" applyFill="1" applyBorder="1" applyAlignment="1">
      <alignment wrapText="1"/>
      <protection/>
    </xf>
    <xf numFmtId="0" fontId="18" fillId="37" borderId="30" xfId="77" applyFont="1" applyFill="1" applyBorder="1" applyAlignment="1">
      <alignment wrapText="1"/>
      <protection/>
    </xf>
    <xf numFmtId="3" fontId="18" fillId="37" borderId="12" xfId="54" applyNumberFormat="1" applyFont="1" applyFill="1" applyBorder="1" applyAlignment="1">
      <alignment/>
    </xf>
    <xf numFmtId="0" fontId="18" fillId="33" borderId="0" xfId="77" applyFont="1" applyFill="1" applyBorder="1" applyAlignment="1">
      <alignment wrapText="1"/>
      <protection/>
    </xf>
    <xf numFmtId="171" fontId="18" fillId="33" borderId="0" xfId="55" applyNumberFormat="1" applyFont="1" applyFill="1" applyBorder="1" applyAlignment="1">
      <alignment/>
    </xf>
    <xf numFmtId="166" fontId="18" fillId="33" borderId="0" xfId="54" applyFont="1" applyFill="1" applyBorder="1" applyAlignment="1">
      <alignment/>
    </xf>
    <xf numFmtId="171" fontId="18" fillId="33" borderId="0" xfId="55" applyFont="1" applyFill="1" applyBorder="1" applyAlignment="1">
      <alignment/>
    </xf>
    <xf numFmtId="167" fontId="20" fillId="33" borderId="0" xfId="52" applyFont="1" applyFill="1" applyBorder="1" applyAlignment="1">
      <alignment/>
    </xf>
    <xf numFmtId="171" fontId="18" fillId="33" borderId="12" xfId="55" applyNumberFormat="1" applyFont="1" applyFill="1" applyBorder="1" applyAlignment="1">
      <alignment horizontal="center" vertical="center" wrapText="1"/>
    </xf>
    <xf numFmtId="166" fontId="18" fillId="33" borderId="12" xfId="54" applyFont="1" applyFill="1" applyBorder="1" applyAlignment="1">
      <alignment horizontal="center" vertical="center"/>
    </xf>
    <xf numFmtId="171" fontId="18" fillId="33" borderId="12" xfId="55" applyFont="1" applyFill="1" applyBorder="1" applyAlignment="1">
      <alignment horizontal="center" vertical="center"/>
    </xf>
    <xf numFmtId="0" fontId="18" fillId="33" borderId="12" xfId="77" applyFont="1" applyFill="1" applyBorder="1" applyAlignment="1">
      <alignment horizontal="center" vertical="center"/>
      <protection/>
    </xf>
    <xf numFmtId="14" fontId="18" fillId="33" borderId="30" xfId="63" applyNumberFormat="1" applyFont="1" applyFill="1" applyBorder="1">
      <alignment/>
      <protection/>
    </xf>
    <xf numFmtId="171" fontId="18" fillId="33" borderId="11" xfId="55" applyFont="1" applyFill="1" applyBorder="1" applyAlignment="1">
      <alignment horizontal="center" vertical="center"/>
    </xf>
    <xf numFmtId="171" fontId="18" fillId="33" borderId="31" xfId="55" applyNumberFormat="1" applyFont="1" applyFill="1" applyBorder="1" applyAlignment="1">
      <alignment horizontal="center" vertical="center"/>
    </xf>
    <xf numFmtId="0" fontId="18" fillId="33" borderId="12" xfId="77" applyFont="1" applyFill="1" applyBorder="1">
      <alignment/>
      <protection/>
    </xf>
    <xf numFmtId="171" fontId="18" fillId="33" borderId="11" xfId="55" applyFont="1" applyFill="1" applyBorder="1" applyAlignment="1">
      <alignment/>
    </xf>
    <xf numFmtId="0" fontId="18" fillId="33" borderId="31" xfId="77" applyFont="1" applyFill="1" applyBorder="1">
      <alignment/>
      <protection/>
    </xf>
    <xf numFmtId="3" fontId="20" fillId="33" borderId="12" xfId="55" applyNumberFormat="1" applyFont="1" applyFill="1" applyBorder="1" applyAlignment="1">
      <alignment wrapText="1"/>
    </xf>
    <xf numFmtId="171" fontId="20" fillId="33" borderId="30" xfId="55" applyNumberFormat="1" applyFont="1" applyFill="1" applyBorder="1" applyAlignment="1">
      <alignment wrapText="1"/>
    </xf>
    <xf numFmtId="171" fontId="20" fillId="33" borderId="11" xfId="55" applyFont="1" applyFill="1" applyBorder="1" applyAlignment="1">
      <alignment wrapText="1"/>
    </xf>
    <xf numFmtId="167" fontId="18" fillId="33" borderId="31" xfId="77" applyNumberFormat="1" applyFont="1" applyFill="1" applyBorder="1" applyAlignment="1">
      <alignment wrapText="1"/>
      <protection/>
    </xf>
    <xf numFmtId="172" fontId="18" fillId="33" borderId="0" xfId="55" applyNumberFormat="1" applyFont="1" applyFill="1" applyBorder="1" applyAlignment="1">
      <alignment/>
    </xf>
    <xf numFmtId="0" fontId="20" fillId="33" borderId="32" xfId="77" applyFont="1" applyFill="1" applyBorder="1" applyAlignment="1">
      <alignment/>
      <protection/>
    </xf>
    <xf numFmtId="0" fontId="18" fillId="33" borderId="28" xfId="77" applyFont="1" applyFill="1" applyBorder="1">
      <alignment/>
      <protection/>
    </xf>
    <xf numFmtId="172" fontId="18" fillId="33" borderId="28" xfId="55" applyNumberFormat="1" applyFont="1" applyFill="1" applyBorder="1" applyAlignment="1">
      <alignment/>
    </xf>
    <xf numFmtId="166" fontId="18" fillId="33" borderId="28" xfId="54" applyFont="1" applyFill="1" applyBorder="1" applyAlignment="1">
      <alignment/>
    </xf>
    <xf numFmtId="171" fontId="18" fillId="33" borderId="28" xfId="55" applyFont="1" applyFill="1" applyBorder="1" applyAlignment="1">
      <alignment/>
    </xf>
    <xf numFmtId="0" fontId="18" fillId="33" borderId="33" xfId="77" applyFont="1" applyFill="1" applyBorder="1">
      <alignment/>
      <protection/>
    </xf>
    <xf numFmtId="0" fontId="20" fillId="33" borderId="34" xfId="77" applyFont="1" applyFill="1" applyBorder="1" applyAlignment="1">
      <alignment/>
      <protection/>
    </xf>
    <xf numFmtId="0" fontId="18" fillId="33" borderId="35" xfId="77" applyFont="1" applyFill="1" applyBorder="1">
      <alignment/>
      <protection/>
    </xf>
    <xf numFmtId="0" fontId="18" fillId="33" borderId="36" xfId="77" applyFont="1" applyFill="1" applyBorder="1">
      <alignment/>
      <protection/>
    </xf>
    <xf numFmtId="0" fontId="20" fillId="33" borderId="0" xfId="76" applyFont="1" applyFill="1" applyBorder="1" applyAlignment="1">
      <alignment horizontal="center"/>
      <protection/>
    </xf>
    <xf numFmtId="0" fontId="18" fillId="33" borderId="0" xfId="76" applyFont="1" applyFill="1" applyBorder="1">
      <alignment/>
      <protection/>
    </xf>
    <xf numFmtId="173" fontId="18" fillId="33" borderId="0" xfId="52" applyNumberFormat="1" applyFont="1" applyFill="1" applyBorder="1" applyAlignment="1">
      <alignment/>
    </xf>
    <xf numFmtId="0" fontId="20" fillId="33" borderId="0" xfId="77" applyFont="1" applyFill="1" applyBorder="1">
      <alignment/>
      <protection/>
    </xf>
    <xf numFmtId="0" fontId="24" fillId="33" borderId="0" xfId="77" applyFont="1" applyFill="1" applyBorder="1">
      <alignment/>
      <protection/>
    </xf>
    <xf numFmtId="0" fontId="18" fillId="36" borderId="0" xfId="0" applyFont="1" applyFill="1" applyAlignment="1">
      <alignment wrapText="1"/>
    </xf>
    <xf numFmtId="169" fontId="18" fillId="36" borderId="0" xfId="53" applyNumberFormat="1" applyFont="1" applyFill="1" applyAlignment="1">
      <alignment wrapText="1"/>
    </xf>
    <xf numFmtId="169" fontId="20" fillId="36" borderId="0" xfId="53" applyNumberFormat="1" applyFont="1" applyFill="1" applyBorder="1" applyAlignment="1">
      <alignment wrapText="1"/>
    </xf>
    <xf numFmtId="0" fontId="59" fillId="33" borderId="0" xfId="0" applyFont="1" applyFill="1" applyAlignment="1">
      <alignment/>
    </xf>
    <xf numFmtId="0" fontId="59" fillId="33" borderId="0" xfId="0" applyFont="1" applyFill="1" applyAlignment="1">
      <alignment horizontal="left"/>
    </xf>
    <xf numFmtId="0" fontId="18" fillId="36" borderId="10" xfId="0" applyFont="1" applyFill="1" applyBorder="1" applyAlignment="1">
      <alignment wrapText="1"/>
    </xf>
    <xf numFmtId="169" fontId="20" fillId="36" borderId="0" xfId="53" applyNumberFormat="1" applyFont="1" applyFill="1" applyBorder="1" applyAlignment="1">
      <alignment/>
    </xf>
    <xf numFmtId="169" fontId="20" fillId="36" borderId="0" xfId="53" applyNumberFormat="1" applyFont="1" applyFill="1" applyBorder="1" applyAlignment="1">
      <alignment horizontal="center" wrapText="1"/>
    </xf>
    <xf numFmtId="0" fontId="18" fillId="36" borderId="0" xfId="0" applyFont="1" applyFill="1" applyAlignment="1">
      <alignment horizontal="left" wrapText="1"/>
    </xf>
    <xf numFmtId="0" fontId="18" fillId="36" borderId="0" xfId="0" applyFont="1" applyFill="1" applyBorder="1" applyAlignment="1">
      <alignment wrapText="1"/>
    </xf>
    <xf numFmtId="0" fontId="20" fillId="36" borderId="0" xfId="0" applyFont="1" applyFill="1" applyAlignment="1">
      <alignment wrapText="1"/>
    </xf>
    <xf numFmtId="0" fontId="65" fillId="0" borderId="11" xfId="0" applyFont="1" applyBorder="1" applyAlignment="1">
      <alignment/>
    </xf>
    <xf numFmtId="0" fontId="65" fillId="0" borderId="11" xfId="0" applyFont="1" applyBorder="1" applyAlignment="1">
      <alignment/>
    </xf>
    <xf numFmtId="0" fontId="59" fillId="33" borderId="0" xfId="0" applyFont="1" applyFill="1" applyAlignment="1">
      <alignment horizontal="right"/>
    </xf>
    <xf numFmtId="0" fontId="59" fillId="33" borderId="10" xfId="0" applyFont="1" applyFill="1" applyBorder="1" applyAlignment="1">
      <alignment horizontal="right"/>
    </xf>
    <xf numFmtId="0" fontId="59" fillId="33" borderId="10" xfId="0" applyFont="1" applyFill="1" applyBorder="1" applyAlignment="1">
      <alignment/>
    </xf>
    <xf numFmtId="0" fontId="59" fillId="33" borderId="0" xfId="0" applyFont="1" applyFill="1" applyBorder="1" applyAlignment="1">
      <alignment horizontal="right"/>
    </xf>
    <xf numFmtId="0" fontId="59" fillId="33" borderId="0" xfId="0" applyFont="1" applyFill="1" applyBorder="1" applyAlignment="1">
      <alignment/>
    </xf>
    <xf numFmtId="0" fontId="20" fillId="36" borderId="10" xfId="0" applyFont="1" applyFill="1" applyBorder="1" applyAlignment="1">
      <alignment/>
    </xf>
    <xf numFmtId="0" fontId="20" fillId="36" borderId="0" xfId="0" applyFont="1" applyFill="1" applyAlignment="1">
      <alignment horizontal="center" vertical="center" wrapText="1"/>
    </xf>
    <xf numFmtId="169" fontId="20" fillId="33" borderId="12" xfId="53" applyNumberFormat="1" applyFont="1" applyFill="1" applyBorder="1" applyAlignment="1">
      <alignment horizontal="center" vertical="center" wrapText="1"/>
    </xf>
    <xf numFmtId="165" fontId="20" fillId="33" borderId="12" xfId="53" applyFont="1" applyFill="1" applyBorder="1" applyAlignment="1">
      <alignment horizontal="center" vertical="center" wrapText="1"/>
    </xf>
    <xf numFmtId="0" fontId="20" fillId="37" borderId="12" xfId="0" applyFont="1" applyFill="1" applyBorder="1" applyAlignment="1">
      <alignment horizontal="center" wrapText="1"/>
    </xf>
    <xf numFmtId="169" fontId="20" fillId="37" borderId="12" xfId="53" applyNumberFormat="1" applyFont="1" applyFill="1" applyBorder="1" applyAlignment="1">
      <alignment horizontal="center" wrapText="1"/>
    </xf>
    <xf numFmtId="165" fontId="20" fillId="37" borderId="12" xfId="53" applyFont="1" applyFill="1" applyBorder="1" applyAlignment="1">
      <alignment horizontal="center" wrapText="1"/>
    </xf>
    <xf numFmtId="0" fontId="18" fillId="36" borderId="0" xfId="0" applyFont="1" applyFill="1" applyAlignment="1">
      <alignment vertical="center" wrapText="1"/>
    </xf>
    <xf numFmtId="0" fontId="18" fillId="36" borderId="12" xfId="0" applyFont="1" applyFill="1" applyBorder="1" applyAlignment="1">
      <alignment vertical="center" wrapText="1"/>
    </xf>
    <xf numFmtId="169" fontId="18" fillId="36" borderId="12" xfId="53" applyNumberFormat="1" applyFont="1" applyFill="1" applyBorder="1" applyAlignment="1">
      <alignment horizontal="right" vertical="center" wrapText="1"/>
    </xf>
    <xf numFmtId="165" fontId="18" fillId="36" borderId="12" xfId="53" applyFont="1" applyFill="1" applyBorder="1" applyAlignment="1">
      <alignment horizontal="right" vertical="center" wrapText="1"/>
    </xf>
    <xf numFmtId="165" fontId="18" fillId="36" borderId="12" xfId="53" applyFont="1" applyFill="1" applyBorder="1" applyAlignment="1">
      <alignment/>
    </xf>
    <xf numFmtId="0" fontId="18" fillId="36" borderId="0" xfId="0" applyFont="1" applyFill="1" applyAlignment="1">
      <alignment horizontal="center" vertical="center" wrapText="1"/>
    </xf>
    <xf numFmtId="169" fontId="18" fillId="36" borderId="12" xfId="53" applyNumberFormat="1" applyFont="1" applyFill="1" applyBorder="1" applyAlignment="1">
      <alignment horizontal="center" vertical="center" wrapText="1"/>
    </xf>
    <xf numFmtId="165" fontId="18" fillId="36" borderId="12" xfId="53" applyFont="1" applyFill="1" applyBorder="1" applyAlignment="1">
      <alignment horizontal="center" vertical="center" wrapText="1"/>
    </xf>
    <xf numFmtId="0" fontId="20" fillId="36" borderId="0" xfId="0" applyFont="1" applyFill="1" applyAlignment="1">
      <alignment vertical="center" wrapText="1"/>
    </xf>
    <xf numFmtId="0" fontId="20" fillId="0" borderId="12" xfId="0" applyFont="1" applyFill="1" applyBorder="1" applyAlignment="1">
      <alignment vertical="center" wrapText="1"/>
    </xf>
    <xf numFmtId="169" fontId="20" fillId="36" borderId="12" xfId="53" applyNumberFormat="1" applyFont="1" applyFill="1" applyBorder="1" applyAlignment="1">
      <alignment vertical="center" wrapText="1"/>
    </xf>
    <xf numFmtId="0" fontId="18" fillId="0" borderId="0" xfId="0" applyFont="1" applyFill="1" applyBorder="1" applyAlignment="1">
      <alignment horizontal="left"/>
    </xf>
    <xf numFmtId="169" fontId="18" fillId="36" borderId="0" xfId="53" applyNumberFormat="1" applyFont="1" applyFill="1" applyBorder="1" applyAlignment="1">
      <alignment horizontal="right" wrapText="1"/>
    </xf>
    <xf numFmtId="165" fontId="18" fillId="36" borderId="0" xfId="53" applyFont="1" applyFill="1" applyBorder="1" applyAlignment="1">
      <alignment horizontal="right" wrapText="1"/>
    </xf>
    <xf numFmtId="9" fontId="18" fillId="36" borderId="0" xfId="81" applyFont="1" applyFill="1" applyBorder="1" applyAlignment="1">
      <alignment horizontal="right" wrapText="1"/>
    </xf>
    <xf numFmtId="169" fontId="18" fillId="36" borderId="0" xfId="0" applyNumberFormat="1" applyFont="1" applyFill="1" applyAlignment="1">
      <alignment horizontal="center" wrapText="1"/>
    </xf>
    <xf numFmtId="0" fontId="59" fillId="33" borderId="12" xfId="64" applyFont="1" applyFill="1" applyBorder="1" applyAlignment="1">
      <alignment horizontal="center" vertical="center"/>
      <protection/>
    </xf>
    <xf numFmtId="0" fontId="59" fillId="33" borderId="32" xfId="64" applyFont="1" applyFill="1" applyBorder="1" applyAlignment="1">
      <alignment horizontal="center" vertical="center"/>
      <protection/>
    </xf>
    <xf numFmtId="0" fontId="59" fillId="33" borderId="33" xfId="64" applyFont="1" applyFill="1" applyBorder="1" applyAlignment="1">
      <alignment horizontal="center" vertical="center"/>
      <protection/>
    </xf>
    <xf numFmtId="0" fontId="59" fillId="33" borderId="34" xfId="64" applyFont="1" applyFill="1" applyBorder="1" applyAlignment="1">
      <alignment horizontal="center" vertical="center"/>
      <protection/>
    </xf>
    <xf numFmtId="0" fontId="59" fillId="33" borderId="35" xfId="64" applyFont="1" applyFill="1" applyBorder="1" applyAlignment="1">
      <alignment horizontal="center" vertical="center"/>
      <protection/>
    </xf>
    <xf numFmtId="0" fontId="59" fillId="33" borderId="37" xfId="64" applyFont="1" applyFill="1" applyBorder="1" applyAlignment="1">
      <alignment horizontal="center" vertical="center"/>
      <protection/>
    </xf>
    <xf numFmtId="0" fontId="59" fillId="33" borderId="36" xfId="64" applyFont="1" applyFill="1" applyBorder="1" applyAlignment="1">
      <alignment horizontal="center" vertical="center"/>
      <protection/>
    </xf>
    <xf numFmtId="0" fontId="60" fillId="33" borderId="32" xfId="64" applyFont="1" applyFill="1" applyBorder="1" applyAlignment="1">
      <alignment horizontal="center" vertical="center" wrapText="1"/>
      <protection/>
    </xf>
    <xf numFmtId="0" fontId="60" fillId="33" borderId="28" xfId="64" applyFont="1" applyFill="1" applyBorder="1" applyAlignment="1">
      <alignment horizontal="center" vertical="center"/>
      <protection/>
    </xf>
    <xf numFmtId="0" fontId="60" fillId="33" borderId="33" xfId="64" applyFont="1" applyFill="1" applyBorder="1" applyAlignment="1">
      <alignment horizontal="center" vertical="center"/>
      <protection/>
    </xf>
    <xf numFmtId="0" fontId="60" fillId="33" borderId="34" xfId="64" applyFont="1" applyFill="1" applyBorder="1" applyAlignment="1">
      <alignment horizontal="center" vertical="center"/>
      <protection/>
    </xf>
    <xf numFmtId="0" fontId="60" fillId="33" borderId="0" xfId="64" applyFont="1" applyFill="1" applyBorder="1" applyAlignment="1">
      <alignment horizontal="center" vertical="center"/>
      <protection/>
    </xf>
    <xf numFmtId="0" fontId="60" fillId="33" borderId="35" xfId="64" applyFont="1" applyFill="1" applyBorder="1" applyAlignment="1">
      <alignment horizontal="center" vertical="center"/>
      <protection/>
    </xf>
    <xf numFmtId="0" fontId="60" fillId="33" borderId="37" xfId="64" applyFont="1" applyFill="1" applyBorder="1" applyAlignment="1">
      <alignment horizontal="center" vertical="center"/>
      <protection/>
    </xf>
    <xf numFmtId="0" fontId="60" fillId="33" borderId="10" xfId="64" applyFont="1" applyFill="1" applyBorder="1" applyAlignment="1">
      <alignment horizontal="center" vertical="center"/>
      <protection/>
    </xf>
    <xf numFmtId="0" fontId="60" fillId="33" borderId="36" xfId="64" applyFont="1" applyFill="1" applyBorder="1" applyAlignment="1">
      <alignment horizontal="center" vertical="center"/>
      <protection/>
    </xf>
    <xf numFmtId="0" fontId="60" fillId="33" borderId="30" xfId="64" applyFont="1" applyFill="1" applyBorder="1" applyAlignment="1">
      <alignment horizontal="center"/>
      <protection/>
    </xf>
    <xf numFmtId="0" fontId="60" fillId="33" borderId="11" xfId="64" applyFont="1" applyFill="1" applyBorder="1" applyAlignment="1">
      <alignment horizontal="center"/>
      <protection/>
    </xf>
    <xf numFmtId="0" fontId="60" fillId="33" borderId="31" xfId="64" applyFont="1" applyFill="1" applyBorder="1" applyAlignment="1">
      <alignment horizontal="center"/>
      <protection/>
    </xf>
    <xf numFmtId="0" fontId="59" fillId="33" borderId="0" xfId="64" applyFont="1" applyFill="1" applyBorder="1" applyAlignment="1">
      <alignment horizontal="left"/>
      <protection/>
    </xf>
    <xf numFmtId="0" fontId="66" fillId="33" borderId="10" xfId="64" applyFont="1" applyFill="1" applyBorder="1" applyAlignment="1">
      <alignment horizontal="center" vertical="center"/>
      <protection/>
    </xf>
    <xf numFmtId="0" fontId="59" fillId="33" borderId="0" xfId="64" applyFont="1" applyFill="1" applyAlignment="1">
      <alignment horizontal="center"/>
      <protection/>
    </xf>
    <xf numFmtId="0" fontId="66" fillId="33" borderId="10" xfId="64" applyFont="1" applyFill="1" applyBorder="1" applyAlignment="1">
      <alignment horizontal="center"/>
      <protection/>
    </xf>
    <xf numFmtId="0" fontId="60" fillId="33" borderId="12" xfId="64" applyFont="1" applyFill="1" applyBorder="1" applyAlignment="1">
      <alignment horizontal="center" vertical="center" wrapText="1"/>
      <protection/>
    </xf>
    <xf numFmtId="0" fontId="60" fillId="33" borderId="13" xfId="64" applyFont="1" applyFill="1" applyBorder="1" applyAlignment="1">
      <alignment horizontal="center" vertical="center" wrapText="1"/>
      <protection/>
    </xf>
    <xf numFmtId="0" fontId="60" fillId="33" borderId="17" xfId="64" applyFont="1" applyFill="1" applyBorder="1" applyAlignment="1">
      <alignment horizontal="center" vertical="center" wrapText="1"/>
      <protection/>
    </xf>
    <xf numFmtId="169" fontId="13" fillId="36" borderId="0" xfId="53" applyNumberFormat="1" applyFont="1" applyFill="1" applyBorder="1" applyAlignment="1">
      <alignment horizontal="center" wrapText="1"/>
    </xf>
    <xf numFmtId="0" fontId="9" fillId="36" borderId="0" xfId="63" applyFont="1" applyFill="1" applyAlignment="1">
      <alignment horizontal="left" wrapText="1"/>
      <protection/>
    </xf>
    <xf numFmtId="169" fontId="14" fillId="36" borderId="0" xfId="53" applyNumberFormat="1" applyFont="1" applyFill="1" applyBorder="1" applyAlignment="1">
      <alignment horizontal="center" wrapText="1"/>
    </xf>
    <xf numFmtId="0" fontId="14" fillId="36" borderId="0" xfId="63" applyFont="1" applyFill="1" applyBorder="1" applyAlignment="1">
      <alignment horizontal="center"/>
      <protection/>
    </xf>
    <xf numFmtId="0" fontId="14" fillId="36" borderId="38" xfId="63" applyFont="1" applyFill="1" applyBorder="1" applyAlignment="1">
      <alignment horizontal="center" vertical="center" wrapText="1"/>
      <protection/>
    </xf>
    <xf numFmtId="0" fontId="14" fillId="36" borderId="39" xfId="63" applyFont="1" applyFill="1" applyBorder="1" applyAlignment="1">
      <alignment horizontal="center" vertical="center" wrapText="1"/>
      <protection/>
    </xf>
    <xf numFmtId="0" fontId="14" fillId="36" borderId="40" xfId="63" applyFont="1" applyFill="1" applyBorder="1" applyAlignment="1">
      <alignment horizontal="center"/>
      <protection/>
    </xf>
    <xf numFmtId="0" fontId="14" fillId="36" borderId="41" xfId="63" applyFont="1" applyFill="1" applyBorder="1" applyAlignment="1">
      <alignment horizontal="center"/>
      <protection/>
    </xf>
    <xf numFmtId="0" fontId="14" fillId="36" borderId="42" xfId="63" applyFont="1" applyFill="1" applyBorder="1" applyAlignment="1">
      <alignment horizontal="center"/>
      <protection/>
    </xf>
    <xf numFmtId="0" fontId="62" fillId="33" borderId="12" xfId="65" applyFont="1" applyFill="1" applyBorder="1" applyAlignment="1">
      <alignment horizontal="center" vertical="center"/>
      <protection/>
    </xf>
    <xf numFmtId="169" fontId="10" fillId="36" borderId="12" xfId="53" applyNumberFormat="1" applyFont="1" applyFill="1" applyBorder="1" applyAlignment="1">
      <alignment horizontal="center" vertical="center" wrapText="1"/>
    </xf>
    <xf numFmtId="0" fontId="9" fillId="36" borderId="12" xfId="63" applyFont="1" applyFill="1" applyBorder="1" applyAlignment="1">
      <alignment horizontal="center" wrapText="1"/>
      <protection/>
    </xf>
    <xf numFmtId="4" fontId="64" fillId="33" borderId="12" xfId="78" applyNumberFormat="1" applyFont="1" applyFill="1" applyBorder="1" applyAlignment="1" applyProtection="1">
      <alignment horizontal="center" vertical="center" wrapText="1"/>
      <protection/>
    </xf>
    <xf numFmtId="0" fontId="13" fillId="33" borderId="0" xfId="0" applyFont="1" applyFill="1" applyAlignment="1">
      <alignment horizontal="center"/>
    </xf>
    <xf numFmtId="0" fontId="9" fillId="33" borderId="0" xfId="0" applyFont="1" applyFill="1" applyAlignment="1">
      <alignment horizontal="left" vertical="center"/>
    </xf>
    <xf numFmtId="0" fontId="9" fillId="33" borderId="12" xfId="0" applyFont="1" applyFill="1" applyBorder="1" applyAlignment="1">
      <alignment horizontal="center"/>
    </xf>
    <xf numFmtId="0" fontId="10" fillId="33" borderId="32" xfId="0" applyFont="1" applyFill="1" applyBorder="1" applyAlignment="1">
      <alignment horizontal="center" vertical="center"/>
    </xf>
    <xf numFmtId="0" fontId="10" fillId="33" borderId="28" xfId="0"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34"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37"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36" xfId="0" applyFont="1" applyFill="1" applyBorder="1" applyAlignment="1">
      <alignment horizontal="center" vertical="center"/>
    </xf>
    <xf numFmtId="0" fontId="67" fillId="33" borderId="12" xfId="64" applyFont="1" applyFill="1" applyBorder="1" applyAlignment="1">
      <alignment horizontal="center" vertical="center"/>
      <protection/>
    </xf>
    <xf numFmtId="4" fontId="64" fillId="33" borderId="30" xfId="78" applyNumberFormat="1" applyFont="1" applyFill="1" applyBorder="1" applyAlignment="1" applyProtection="1">
      <alignment horizontal="center" vertical="center" wrapText="1"/>
      <protection/>
    </xf>
    <xf numFmtId="4" fontId="64" fillId="33" borderId="11" xfId="78" applyNumberFormat="1" applyFont="1" applyFill="1" applyBorder="1" applyAlignment="1" applyProtection="1">
      <alignment horizontal="center" vertical="center" wrapText="1"/>
      <protection/>
    </xf>
    <xf numFmtId="4" fontId="64" fillId="33" borderId="31" xfId="78" applyNumberFormat="1" applyFont="1" applyFill="1" applyBorder="1" applyAlignment="1" applyProtection="1">
      <alignment horizontal="center" vertical="center" wrapText="1"/>
      <protection/>
    </xf>
    <xf numFmtId="0" fontId="14" fillId="33" borderId="30" xfId="0" applyFont="1" applyFill="1" applyBorder="1" applyAlignment="1">
      <alignment horizontal="center"/>
    </xf>
    <xf numFmtId="0" fontId="14" fillId="33" borderId="11" xfId="0" applyFont="1" applyFill="1" applyBorder="1" applyAlignment="1">
      <alignment horizontal="center"/>
    </xf>
    <xf numFmtId="0" fontId="14" fillId="33" borderId="31" xfId="0" applyFont="1" applyFill="1" applyBorder="1" applyAlignment="1">
      <alignment horizontal="center"/>
    </xf>
    <xf numFmtId="0" fontId="20" fillId="33" borderId="37" xfId="77" applyFont="1" applyFill="1" applyBorder="1" applyAlignment="1">
      <alignment horizontal="left" wrapText="1"/>
      <protection/>
    </xf>
    <xf numFmtId="0" fontId="20" fillId="33" borderId="10" xfId="77" applyFont="1" applyFill="1" applyBorder="1" applyAlignment="1">
      <alignment horizontal="left" wrapText="1"/>
      <protection/>
    </xf>
    <xf numFmtId="0" fontId="20" fillId="33" borderId="0" xfId="76" applyFont="1" applyFill="1" applyBorder="1" applyAlignment="1">
      <alignment horizontal="center"/>
      <protection/>
    </xf>
    <xf numFmtId="0" fontId="18" fillId="33" borderId="0" xfId="76" applyFont="1" applyFill="1" applyBorder="1" applyAlignment="1">
      <alignment horizontal="center"/>
      <protection/>
    </xf>
    <xf numFmtId="0" fontId="20" fillId="33" borderId="0" xfId="77" applyFont="1" applyFill="1" applyBorder="1" applyAlignment="1">
      <alignment horizontal="center"/>
      <protection/>
    </xf>
    <xf numFmtId="0" fontId="20" fillId="33" borderId="12" xfId="77" applyFont="1" applyFill="1" applyBorder="1" applyAlignment="1">
      <alignment horizontal="center" vertical="center"/>
      <protection/>
    </xf>
    <xf numFmtId="171" fontId="18" fillId="33" borderId="12" xfId="55" applyNumberFormat="1" applyFont="1" applyFill="1" applyBorder="1" applyAlignment="1">
      <alignment horizontal="center" vertical="center"/>
    </xf>
    <xf numFmtId="0" fontId="20" fillId="33" borderId="30" xfId="77" applyFont="1" applyFill="1" applyBorder="1" applyAlignment="1">
      <alignment horizontal="center"/>
      <protection/>
    </xf>
    <xf numFmtId="0" fontId="20" fillId="33" borderId="31" xfId="77" applyFont="1" applyFill="1" applyBorder="1" applyAlignment="1">
      <alignment horizontal="center"/>
      <protection/>
    </xf>
    <xf numFmtId="0" fontId="13" fillId="33" borderId="0" xfId="77" applyFont="1" applyFill="1" applyBorder="1" applyAlignment="1">
      <alignment horizontal="center"/>
      <protection/>
    </xf>
    <xf numFmtId="0" fontId="20" fillId="33" borderId="12" xfId="77" applyFont="1" applyFill="1" applyBorder="1" applyAlignment="1">
      <alignment horizontal="center"/>
      <protection/>
    </xf>
    <xf numFmtId="0" fontId="14" fillId="33" borderId="32" xfId="77" applyFont="1" applyFill="1" applyBorder="1" applyAlignment="1">
      <alignment horizontal="center" vertical="center" wrapText="1"/>
      <protection/>
    </xf>
    <xf numFmtId="0" fontId="14" fillId="33" borderId="28" xfId="77" applyFont="1" applyFill="1" applyBorder="1" applyAlignment="1">
      <alignment horizontal="center" vertical="center" wrapText="1"/>
      <protection/>
    </xf>
    <xf numFmtId="0" fontId="14" fillId="33" borderId="33" xfId="77" applyFont="1" applyFill="1" applyBorder="1" applyAlignment="1">
      <alignment horizontal="center" vertical="center" wrapText="1"/>
      <protection/>
    </xf>
    <xf numFmtId="0" fontId="14" fillId="33" borderId="34" xfId="77" applyFont="1" applyFill="1" applyBorder="1" applyAlignment="1">
      <alignment horizontal="center" vertical="center" wrapText="1"/>
      <protection/>
    </xf>
    <xf numFmtId="0" fontId="14" fillId="33" borderId="0" xfId="77" applyFont="1" applyFill="1" applyBorder="1" applyAlignment="1">
      <alignment horizontal="center" vertical="center" wrapText="1"/>
      <protection/>
    </xf>
    <xf numFmtId="0" fontId="14" fillId="33" borderId="35" xfId="77" applyFont="1" applyFill="1" applyBorder="1" applyAlignment="1">
      <alignment horizontal="center" vertical="center" wrapText="1"/>
      <protection/>
    </xf>
    <xf numFmtId="0" fontId="14" fillId="33" borderId="37" xfId="77" applyFont="1" applyFill="1" applyBorder="1" applyAlignment="1">
      <alignment horizontal="center" vertical="center" wrapText="1"/>
      <protection/>
    </xf>
    <xf numFmtId="0" fontId="14" fillId="33" borderId="10" xfId="77" applyFont="1" applyFill="1" applyBorder="1" applyAlignment="1">
      <alignment horizontal="center" vertical="center" wrapText="1"/>
      <protection/>
    </xf>
    <xf numFmtId="0" fontId="14" fillId="33" borderId="36" xfId="77" applyFont="1" applyFill="1" applyBorder="1" applyAlignment="1">
      <alignment horizontal="center" vertical="center" wrapText="1"/>
      <protection/>
    </xf>
    <xf numFmtId="0" fontId="68" fillId="33" borderId="12" xfId="64" applyFont="1" applyFill="1" applyBorder="1" applyAlignment="1">
      <alignment horizontal="center" vertical="center" wrapText="1"/>
      <protection/>
    </xf>
    <xf numFmtId="0" fontId="18" fillId="36" borderId="0" xfId="0" applyFont="1" applyFill="1" applyAlignment="1">
      <alignment horizontal="left" wrapText="1"/>
    </xf>
    <xf numFmtId="169" fontId="20" fillId="36" borderId="0" xfId="53" applyNumberFormat="1" applyFont="1" applyFill="1" applyBorder="1" applyAlignment="1">
      <alignment horizontal="center" wrapText="1"/>
    </xf>
    <xf numFmtId="0" fontId="20" fillId="36" borderId="13" xfId="0" applyFont="1" applyFill="1" applyBorder="1" applyAlignment="1">
      <alignment horizontal="center" vertical="center" wrapText="1"/>
    </xf>
    <xf numFmtId="0" fontId="20" fillId="36" borderId="29" xfId="0" applyFont="1" applyFill="1" applyBorder="1" applyAlignment="1">
      <alignment horizontal="center" vertical="center" wrapText="1"/>
    </xf>
    <xf numFmtId="0" fontId="20" fillId="36" borderId="17" xfId="0" applyFont="1" applyFill="1" applyBorder="1" applyAlignment="1">
      <alignment horizontal="center" vertical="center" wrapText="1"/>
    </xf>
    <xf numFmtId="0" fontId="20" fillId="36" borderId="30" xfId="0" applyFont="1" applyFill="1" applyBorder="1" applyAlignment="1">
      <alignment horizontal="center"/>
    </xf>
    <xf numFmtId="0" fontId="20" fillId="36" borderId="11" xfId="0" applyFont="1" applyFill="1" applyBorder="1" applyAlignment="1">
      <alignment horizontal="center"/>
    </xf>
    <xf numFmtId="0" fontId="20" fillId="36" borderId="31" xfId="0" applyFont="1" applyFill="1" applyBorder="1" applyAlignment="1">
      <alignment horizontal="center"/>
    </xf>
    <xf numFmtId="0" fontId="20" fillId="36" borderId="12" xfId="0" applyFont="1" applyFill="1" applyBorder="1" applyAlignment="1">
      <alignment horizontal="center"/>
    </xf>
    <xf numFmtId="169" fontId="20" fillId="33" borderId="32" xfId="53" applyNumberFormat="1" applyFont="1" applyFill="1" applyBorder="1" applyAlignment="1">
      <alignment horizontal="center" vertical="center" wrapText="1"/>
    </xf>
    <xf numFmtId="169" fontId="20" fillId="33" borderId="37" xfId="53" applyNumberFormat="1" applyFont="1" applyFill="1" applyBorder="1" applyAlignment="1">
      <alignment horizontal="center" vertical="center" wrapText="1"/>
    </xf>
    <xf numFmtId="169" fontId="20" fillId="33" borderId="12" xfId="53" applyNumberFormat="1" applyFont="1" applyFill="1" applyBorder="1" applyAlignment="1">
      <alignment horizontal="center" vertical="center" wrapText="1"/>
    </xf>
    <xf numFmtId="0" fontId="18" fillId="36" borderId="32" xfId="0" applyFont="1" applyFill="1" applyBorder="1" applyAlignment="1">
      <alignment horizontal="center" wrapText="1"/>
    </xf>
    <xf numFmtId="0" fontId="18" fillId="36" borderId="33" xfId="0" applyFont="1" applyFill="1" applyBorder="1" applyAlignment="1">
      <alignment horizontal="center" wrapText="1"/>
    </xf>
    <xf numFmtId="0" fontId="18" fillId="36" borderId="34" xfId="0" applyFont="1" applyFill="1" applyBorder="1" applyAlignment="1">
      <alignment horizontal="center" wrapText="1"/>
    </xf>
    <xf numFmtId="0" fontId="18" fillId="36" borderId="35" xfId="0" applyFont="1" applyFill="1" applyBorder="1" applyAlignment="1">
      <alignment horizontal="center" wrapText="1"/>
    </xf>
    <xf numFmtId="0" fontId="18" fillId="36" borderId="37" xfId="0" applyFont="1" applyFill="1" applyBorder="1" applyAlignment="1">
      <alignment horizontal="center" wrapText="1"/>
    </xf>
    <xf numFmtId="0" fontId="18" fillId="36" borderId="36" xfId="0" applyFont="1" applyFill="1" applyBorder="1" applyAlignment="1">
      <alignment horizontal="center" wrapText="1"/>
    </xf>
    <xf numFmtId="169" fontId="13" fillId="36" borderId="32" xfId="53" applyNumberFormat="1" applyFont="1" applyFill="1" applyBorder="1" applyAlignment="1">
      <alignment horizontal="center" vertical="center" wrapText="1"/>
    </xf>
    <xf numFmtId="169" fontId="13" fillId="36" borderId="28" xfId="53" applyNumberFormat="1" applyFont="1" applyFill="1" applyBorder="1" applyAlignment="1">
      <alignment horizontal="center" vertical="center" wrapText="1"/>
    </xf>
    <xf numFmtId="169" fontId="13" fillId="36" borderId="33" xfId="53" applyNumberFormat="1" applyFont="1" applyFill="1" applyBorder="1" applyAlignment="1">
      <alignment horizontal="center" vertical="center" wrapText="1"/>
    </xf>
    <xf numFmtId="169" fontId="13" fillId="36" borderId="34" xfId="53" applyNumberFormat="1" applyFont="1" applyFill="1" applyBorder="1" applyAlignment="1">
      <alignment horizontal="center" vertical="center" wrapText="1"/>
    </xf>
    <xf numFmtId="169" fontId="13" fillId="36" borderId="0" xfId="53" applyNumberFormat="1" applyFont="1" applyFill="1" applyBorder="1" applyAlignment="1">
      <alignment horizontal="center" vertical="center" wrapText="1"/>
    </xf>
    <xf numFmtId="169" fontId="13" fillId="36" borderId="35" xfId="53" applyNumberFormat="1" applyFont="1" applyFill="1" applyBorder="1" applyAlignment="1">
      <alignment horizontal="center" vertical="center" wrapText="1"/>
    </xf>
    <xf numFmtId="169" fontId="13" fillId="36" borderId="37" xfId="53" applyNumberFormat="1" applyFont="1" applyFill="1" applyBorder="1" applyAlignment="1">
      <alignment horizontal="center" vertical="center" wrapText="1"/>
    </xf>
    <xf numFmtId="169" fontId="13" fillId="36" borderId="10" xfId="53" applyNumberFormat="1" applyFont="1" applyFill="1" applyBorder="1" applyAlignment="1">
      <alignment horizontal="center" vertical="center" wrapText="1"/>
    </xf>
    <xf numFmtId="169" fontId="13" fillId="36" borderId="36" xfId="53" applyNumberFormat="1" applyFont="1" applyFill="1" applyBorder="1" applyAlignment="1">
      <alignment horizontal="center" vertical="center" wrapText="1"/>
    </xf>
    <xf numFmtId="0" fontId="68" fillId="33" borderId="12" xfId="64" applyFont="1" applyFill="1" applyBorder="1" applyAlignment="1">
      <alignment horizontal="center" vertical="center"/>
      <protection/>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_Anexo Conciliacion Bancaria ENERO 2008"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Incorrecto" xfId="48"/>
    <cellStyle name="Comma" xfId="49"/>
    <cellStyle name="Comma [0]" xfId="50"/>
    <cellStyle name="Millares 2" xfId="51"/>
    <cellStyle name="Millares 3" xfId="52"/>
    <cellStyle name="Millares 4" xfId="53"/>
    <cellStyle name="Millares 5" xfId="54"/>
    <cellStyle name="Millares_MODELO CONCILIACION ESTADO DE INVERSION Vs. BALANCE SIIF 2" xfId="55"/>
    <cellStyle name="Currency" xfId="56"/>
    <cellStyle name="Currency [0]" xfId="57"/>
    <cellStyle name="Moneda 2" xfId="58"/>
    <cellStyle name="Neutral" xfId="59"/>
    <cellStyle name="Normal 10" xfId="60"/>
    <cellStyle name="Normal 11" xfId="61"/>
    <cellStyle name="Normal 12" xfId="62"/>
    <cellStyle name="Normal 13" xfId="63"/>
    <cellStyle name="Normal 14" xfId="64"/>
    <cellStyle name="Normal 14 2" xfId="65"/>
    <cellStyle name="Normal 2" xfId="66"/>
    <cellStyle name="Normal 3" xfId="67"/>
    <cellStyle name="Normal 3 2" xfId="68"/>
    <cellStyle name="Normal 3_ESTADO DE INVERSION MONITOREO Y EVALUACION  SEM 2010 PRUEBA" xfId="69"/>
    <cellStyle name="Normal 4" xfId="70"/>
    <cellStyle name="Normal 5" xfId="71"/>
    <cellStyle name="Normal 6" xfId="72"/>
    <cellStyle name="Normal 7" xfId="73"/>
    <cellStyle name="Normal 8" xfId="74"/>
    <cellStyle name="Normal 9" xfId="75"/>
    <cellStyle name="Normal_INVERSION ACUMULADA JUNIO - DIC 2009" xfId="76"/>
    <cellStyle name="Normal_MODELO CONCILIACION ESTADO DE INVERSION Vs. BALANCE SIIF 2" xfId="77"/>
    <cellStyle name="Normal_Soe`s justificacion 2, sol 12" xfId="78"/>
    <cellStyle name="Notas" xfId="79"/>
    <cellStyle name="Percent" xfId="80"/>
    <cellStyle name="Porcentaje 2" xfId="81"/>
    <cellStyle name="Porcentual 2" xfId="82"/>
    <cellStyle name="Salida" xfId="83"/>
    <cellStyle name="Texto de advertencia" xfId="84"/>
    <cellStyle name="Texto explicativo" xfId="85"/>
    <cellStyle name="þ_x001D_ð'_x000C_ïþ÷_x000C_âþU_x0001_´_x0006_ _x0008__x0007__x0001__x0001_" xfId="86"/>
    <cellStyle name="Título" xfId="87"/>
    <cellStyle name="Título 2" xfId="88"/>
    <cellStyle name="Título 3"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114300</xdr:rowOff>
    </xdr:from>
    <xdr:to>
      <xdr:col>1</xdr:col>
      <xdr:colOff>838200</xdr:colOff>
      <xdr:row>2</xdr:row>
      <xdr:rowOff>114300</xdr:rowOff>
    </xdr:to>
    <xdr:pic>
      <xdr:nvPicPr>
        <xdr:cNvPr id="1" name="1 Imagen"/>
        <xdr:cNvPicPr preferRelativeResize="1">
          <a:picLocks noChangeAspect="1"/>
        </xdr:cNvPicPr>
      </xdr:nvPicPr>
      <xdr:blipFill>
        <a:blip r:embed="rId1"/>
        <a:stretch>
          <a:fillRect/>
        </a:stretch>
      </xdr:blipFill>
      <xdr:spPr>
        <a:xfrm>
          <a:off x="180975" y="114300"/>
          <a:ext cx="22098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523875</xdr:colOff>
      <xdr:row>0</xdr:row>
      <xdr:rowOff>247650</xdr:rowOff>
    </xdr:from>
    <xdr:to>
      <xdr:col>1</xdr:col>
      <xdr:colOff>3276600</xdr:colOff>
      <xdr:row>2</xdr:row>
      <xdr:rowOff>142875</xdr:rowOff>
    </xdr:to>
    <xdr:pic>
      <xdr:nvPicPr>
        <xdr:cNvPr id="1" name="1 Imagen"/>
        <xdr:cNvPicPr preferRelativeResize="1">
          <a:picLocks noChangeAspect="1"/>
        </xdr:cNvPicPr>
      </xdr:nvPicPr>
      <xdr:blipFill>
        <a:blip r:embed="rId1"/>
        <a:stretch>
          <a:fillRect/>
        </a:stretch>
      </xdr:blipFill>
      <xdr:spPr>
        <a:xfrm>
          <a:off x="666750" y="247650"/>
          <a:ext cx="2752725"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0</xdr:row>
      <xdr:rowOff>95250</xdr:rowOff>
    </xdr:from>
    <xdr:to>
      <xdr:col>1</xdr:col>
      <xdr:colOff>390525</xdr:colOff>
      <xdr:row>2</xdr:row>
      <xdr:rowOff>104775</xdr:rowOff>
    </xdr:to>
    <xdr:pic>
      <xdr:nvPicPr>
        <xdr:cNvPr id="1" name="1 Imagen"/>
        <xdr:cNvPicPr preferRelativeResize="1">
          <a:picLocks noChangeAspect="1"/>
        </xdr:cNvPicPr>
      </xdr:nvPicPr>
      <xdr:blipFill>
        <a:blip r:embed="rId1"/>
        <a:stretch>
          <a:fillRect/>
        </a:stretch>
      </xdr:blipFill>
      <xdr:spPr>
        <a:xfrm>
          <a:off x="800100" y="95250"/>
          <a:ext cx="16192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114300</xdr:rowOff>
    </xdr:from>
    <xdr:to>
      <xdr:col>1</xdr:col>
      <xdr:colOff>1876425</xdr:colOff>
      <xdr:row>2</xdr:row>
      <xdr:rowOff>104775</xdr:rowOff>
    </xdr:to>
    <xdr:pic>
      <xdr:nvPicPr>
        <xdr:cNvPr id="1" name="1 Imagen"/>
        <xdr:cNvPicPr preferRelativeResize="1">
          <a:picLocks noChangeAspect="1"/>
        </xdr:cNvPicPr>
      </xdr:nvPicPr>
      <xdr:blipFill>
        <a:blip r:embed="rId1"/>
        <a:stretch>
          <a:fillRect/>
        </a:stretch>
      </xdr:blipFill>
      <xdr:spPr>
        <a:xfrm>
          <a:off x="76200" y="114300"/>
          <a:ext cx="18859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0</xdr:row>
      <xdr:rowOff>85725</xdr:rowOff>
    </xdr:from>
    <xdr:to>
      <xdr:col>1</xdr:col>
      <xdr:colOff>1952625</xdr:colOff>
      <xdr:row>2</xdr:row>
      <xdr:rowOff>123825</xdr:rowOff>
    </xdr:to>
    <xdr:pic>
      <xdr:nvPicPr>
        <xdr:cNvPr id="1" name="1 Imagen"/>
        <xdr:cNvPicPr preferRelativeResize="1">
          <a:picLocks noChangeAspect="1"/>
        </xdr:cNvPicPr>
      </xdr:nvPicPr>
      <xdr:blipFill>
        <a:blip r:embed="rId1"/>
        <a:stretch>
          <a:fillRect/>
        </a:stretch>
      </xdr:blipFill>
      <xdr:spPr>
        <a:xfrm>
          <a:off x="447675" y="85725"/>
          <a:ext cx="1657350" cy="438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mpartida\INF_BASE%20PSRS%20A&#209;O%202006%20CRUCE%20CON%20DESEMBOLSOS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mpartida\Varios\Comprobantes%20Con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mpartida\Backups\Varios\Comprobantes%20Contabl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ompartida\Backups\Ppto%20Col02031\Ppto%20Pagos%20COL0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FISCAL"/>
      <sheetName val="Hoja4"/>
      <sheetName val="INFORME GIROS"/>
      <sheetName val="PNUD"/>
      <sheetName val="COMPA CONTA"/>
      <sheetName val="Hoja1"/>
      <sheetName val="Hoja3"/>
      <sheetName val="MCIPIOS"/>
      <sheetName val="ICBF"/>
      <sheetName val="JUSTIFICACION"/>
      <sheetName val="JUSTIFICACION (3)"/>
      <sheetName val="JUSTIFICACION (2)"/>
      <sheetName val="cierre"/>
      <sheetName val="Hoja5"/>
      <sheetName val="INFORME CONTA"/>
      <sheetName val="BASE  CONTABILIDAD"/>
      <sheetName val="Tasa TRM"/>
      <sheetName val="Tasa PNUD"/>
      <sheetName val="Tasa Ppto DNP"/>
      <sheetName val="Anexo 1_PUC"/>
      <sheetName val="Anexo 2"/>
      <sheetName val="Anexo 3"/>
      <sheetName val="Ayuda"/>
      <sheetName val="Hoja6"/>
      <sheetName val="Hoja8"/>
      <sheetName val="Hoja2"/>
    </sheetNames>
    <sheetDataSet>
      <sheetData sheetId="20">
        <row r="30">
          <cell r="B30" t="str">
            <v>Código</v>
          </cell>
          <cell r="C30" t="str">
            <v>Nombre</v>
          </cell>
        </row>
        <row r="31">
          <cell r="B31" t="str">
            <v>00</v>
          </cell>
          <cell r="C31" t="str">
            <v>ND</v>
          </cell>
        </row>
        <row r="32">
          <cell r="B32" t="str">
            <v>02</v>
          </cell>
          <cell r="C32" t="str">
            <v>Educación</v>
          </cell>
        </row>
        <row r="33">
          <cell r="B33">
            <v>10</v>
          </cell>
          <cell r="C33" t="str">
            <v>Trabajo y Seguridad Social</v>
          </cell>
        </row>
        <row r="34">
          <cell r="B34">
            <v>22</v>
          </cell>
          <cell r="C34" t="str">
            <v>Gobierno, planeación y desarrollo institucional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rceros"/>
      <sheetName val="Comprobantes"/>
      <sheetName val="Cierre 2002"/>
      <sheetName val="Cierre 2003"/>
      <sheetName val="Hoja1"/>
      <sheetName val="Tasa TRM"/>
      <sheetName val="Tasa PNUD"/>
      <sheetName val="Tasa Ppto DNP"/>
    </sheetNames>
    <sheetDataSet>
      <sheetData sheetId="1">
        <row r="4">
          <cell r="K4">
            <v>37951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rceros"/>
      <sheetName val="Comprobantes"/>
      <sheetName val="Hoja1"/>
      <sheetName val="Tasa TRM"/>
      <sheetName val="Tasa PNUD"/>
    </sheetNames>
    <sheetDataSet>
      <sheetData sheetId="3">
        <row r="2">
          <cell r="B2" t="str">
            <v>FECHA</v>
          </cell>
          <cell r="C2" t="str">
            <v>VALOR</v>
          </cell>
        </row>
        <row r="3">
          <cell r="B3">
            <v>36526</v>
          </cell>
          <cell r="C3">
            <v>1873.77</v>
          </cell>
        </row>
        <row r="4">
          <cell r="B4">
            <v>36527</v>
          </cell>
          <cell r="C4">
            <v>1873.77</v>
          </cell>
        </row>
        <row r="5">
          <cell r="B5">
            <v>36528</v>
          </cell>
          <cell r="C5">
            <v>1873.77</v>
          </cell>
        </row>
        <row r="6">
          <cell r="B6">
            <v>36529</v>
          </cell>
          <cell r="C6">
            <v>1874.35</v>
          </cell>
        </row>
        <row r="7">
          <cell r="B7">
            <v>36530</v>
          </cell>
          <cell r="C7">
            <v>1895.97</v>
          </cell>
        </row>
        <row r="8">
          <cell r="B8">
            <v>36531</v>
          </cell>
          <cell r="C8">
            <v>1912.69</v>
          </cell>
        </row>
        <row r="9">
          <cell r="B9">
            <v>36532</v>
          </cell>
          <cell r="C9">
            <v>1911.33</v>
          </cell>
        </row>
        <row r="10">
          <cell r="B10">
            <v>36533</v>
          </cell>
          <cell r="C10">
            <v>1900.14</v>
          </cell>
        </row>
        <row r="11">
          <cell r="B11">
            <v>36534</v>
          </cell>
          <cell r="C11">
            <v>1900.14</v>
          </cell>
        </row>
        <row r="12">
          <cell r="B12">
            <v>36535</v>
          </cell>
          <cell r="C12">
            <v>1900.14</v>
          </cell>
        </row>
        <row r="13">
          <cell r="B13">
            <v>36536</v>
          </cell>
          <cell r="C13">
            <v>1900.14</v>
          </cell>
        </row>
        <row r="14">
          <cell r="B14">
            <v>36537</v>
          </cell>
          <cell r="C14">
            <v>1902.25</v>
          </cell>
        </row>
        <row r="15">
          <cell r="B15">
            <v>36538</v>
          </cell>
          <cell r="C15">
            <v>1904.54</v>
          </cell>
        </row>
        <row r="16">
          <cell r="B16">
            <v>36539</v>
          </cell>
          <cell r="C16">
            <v>1917.38</v>
          </cell>
        </row>
        <row r="17">
          <cell r="B17">
            <v>36540</v>
          </cell>
          <cell r="C17">
            <v>1920.83</v>
          </cell>
        </row>
        <row r="18">
          <cell r="B18">
            <v>36541</v>
          </cell>
          <cell r="C18">
            <v>1920.83</v>
          </cell>
        </row>
        <row r="19">
          <cell r="B19">
            <v>36542</v>
          </cell>
          <cell r="C19">
            <v>1920.83</v>
          </cell>
        </row>
        <row r="20">
          <cell r="B20">
            <v>36543</v>
          </cell>
          <cell r="C20">
            <v>1919.21</v>
          </cell>
        </row>
        <row r="21">
          <cell r="B21">
            <v>36544</v>
          </cell>
          <cell r="C21">
            <v>1928.51</v>
          </cell>
        </row>
        <row r="22">
          <cell r="B22">
            <v>36545</v>
          </cell>
          <cell r="C22">
            <v>1945.17</v>
          </cell>
        </row>
        <row r="23">
          <cell r="B23">
            <v>36546</v>
          </cell>
          <cell r="C23">
            <v>1938.84</v>
          </cell>
        </row>
        <row r="24">
          <cell r="B24">
            <v>36547</v>
          </cell>
          <cell r="C24">
            <v>1931.97</v>
          </cell>
        </row>
        <row r="25">
          <cell r="B25">
            <v>36548</v>
          </cell>
          <cell r="C25">
            <v>1931.97</v>
          </cell>
        </row>
        <row r="26">
          <cell r="B26">
            <v>36549</v>
          </cell>
          <cell r="C26">
            <v>1931.97</v>
          </cell>
        </row>
        <row r="27">
          <cell r="B27">
            <v>36550</v>
          </cell>
          <cell r="C27">
            <v>1943.88</v>
          </cell>
        </row>
        <row r="28">
          <cell r="B28">
            <v>36551</v>
          </cell>
          <cell r="C28">
            <v>1939.63</v>
          </cell>
        </row>
        <row r="29">
          <cell r="B29">
            <v>36552</v>
          </cell>
          <cell r="C29">
            <v>1958.17</v>
          </cell>
        </row>
        <row r="30">
          <cell r="B30">
            <v>36553</v>
          </cell>
          <cell r="C30">
            <v>1976.14</v>
          </cell>
        </row>
        <row r="31">
          <cell r="B31">
            <v>36554</v>
          </cell>
          <cell r="C31">
            <v>1976.72</v>
          </cell>
        </row>
        <row r="32">
          <cell r="B32">
            <v>36555</v>
          </cell>
          <cell r="C32">
            <v>1976.72</v>
          </cell>
        </row>
        <row r="33">
          <cell r="B33">
            <v>36556</v>
          </cell>
          <cell r="C33">
            <v>1976.72</v>
          </cell>
        </row>
        <row r="35">
          <cell r="B35">
            <v>36557</v>
          </cell>
          <cell r="C35">
            <v>1973.36</v>
          </cell>
        </row>
        <row r="36">
          <cell r="B36">
            <v>36558</v>
          </cell>
          <cell r="C36">
            <v>1970.61</v>
          </cell>
        </row>
        <row r="37">
          <cell r="B37">
            <v>36559</v>
          </cell>
          <cell r="C37">
            <v>1965.61</v>
          </cell>
        </row>
        <row r="38">
          <cell r="B38">
            <v>36560</v>
          </cell>
          <cell r="C38">
            <v>1947.55</v>
          </cell>
        </row>
        <row r="39">
          <cell r="B39">
            <v>36561</v>
          </cell>
          <cell r="C39">
            <v>1948.6</v>
          </cell>
        </row>
        <row r="40">
          <cell r="B40">
            <v>36562</v>
          </cell>
          <cell r="C40">
            <v>1948.6</v>
          </cell>
        </row>
        <row r="41">
          <cell r="B41">
            <v>36563</v>
          </cell>
          <cell r="C41">
            <v>1948.6</v>
          </cell>
        </row>
        <row r="42">
          <cell r="B42">
            <v>36564</v>
          </cell>
          <cell r="C42">
            <v>1950.59</v>
          </cell>
        </row>
        <row r="43">
          <cell r="B43">
            <v>36565</v>
          </cell>
          <cell r="C43">
            <v>1949.54</v>
          </cell>
        </row>
        <row r="44">
          <cell r="B44">
            <v>36566</v>
          </cell>
          <cell r="C44">
            <v>1946.51</v>
          </cell>
        </row>
        <row r="45">
          <cell r="B45">
            <v>36567</v>
          </cell>
          <cell r="C45">
            <v>1952.29</v>
          </cell>
        </row>
        <row r="46">
          <cell r="B46">
            <v>36568</v>
          </cell>
          <cell r="C46">
            <v>1948.16</v>
          </cell>
        </row>
        <row r="47">
          <cell r="B47">
            <v>36569</v>
          </cell>
          <cell r="C47">
            <v>1948.16</v>
          </cell>
        </row>
        <row r="48">
          <cell r="B48">
            <v>36570</v>
          </cell>
          <cell r="C48">
            <v>1948.16</v>
          </cell>
        </row>
        <row r="49">
          <cell r="B49">
            <v>36571</v>
          </cell>
          <cell r="C49">
            <v>1950.77</v>
          </cell>
        </row>
        <row r="50">
          <cell r="B50">
            <v>36572</v>
          </cell>
          <cell r="C50">
            <v>1949.61</v>
          </cell>
        </row>
        <row r="51">
          <cell r="B51">
            <v>36573</v>
          </cell>
          <cell r="C51">
            <v>1946.79</v>
          </cell>
        </row>
        <row r="52">
          <cell r="B52">
            <v>36574</v>
          </cell>
          <cell r="C52">
            <v>1945.31</v>
          </cell>
        </row>
        <row r="53">
          <cell r="B53">
            <v>36575</v>
          </cell>
          <cell r="C53">
            <v>1947.41</v>
          </cell>
        </row>
        <row r="54">
          <cell r="B54">
            <v>36576</v>
          </cell>
          <cell r="C54">
            <v>1947.41</v>
          </cell>
        </row>
        <row r="55">
          <cell r="B55">
            <v>36577</v>
          </cell>
          <cell r="C55">
            <v>1947.41</v>
          </cell>
        </row>
        <row r="56">
          <cell r="B56">
            <v>36578</v>
          </cell>
          <cell r="C56">
            <v>1943.83</v>
          </cell>
        </row>
        <row r="57">
          <cell r="B57">
            <v>36579</v>
          </cell>
          <cell r="C57">
            <v>1941.54</v>
          </cell>
        </row>
        <row r="58">
          <cell r="B58">
            <v>36580</v>
          </cell>
          <cell r="C58">
            <v>1944.18</v>
          </cell>
        </row>
        <row r="59">
          <cell r="B59">
            <v>36581</v>
          </cell>
          <cell r="C59">
            <v>1947.72</v>
          </cell>
        </row>
        <row r="60">
          <cell r="B60">
            <v>36582</v>
          </cell>
          <cell r="C60">
            <v>1947.28</v>
          </cell>
        </row>
        <row r="61">
          <cell r="B61">
            <v>36583</v>
          </cell>
          <cell r="C61">
            <v>1947.28</v>
          </cell>
        </row>
        <row r="62">
          <cell r="B62">
            <v>36584</v>
          </cell>
          <cell r="C62">
            <v>1947.28</v>
          </cell>
        </row>
        <row r="63">
          <cell r="B63">
            <v>36585</v>
          </cell>
          <cell r="C63">
            <v>1946.17</v>
          </cell>
        </row>
        <row r="65">
          <cell r="B65">
            <v>36586</v>
          </cell>
          <cell r="C65">
            <v>1948.05</v>
          </cell>
        </row>
        <row r="66">
          <cell r="B66">
            <v>36587</v>
          </cell>
          <cell r="C66">
            <v>1950.88</v>
          </cell>
        </row>
        <row r="67">
          <cell r="B67">
            <v>36588</v>
          </cell>
          <cell r="C67">
            <v>1956.8</v>
          </cell>
        </row>
        <row r="68">
          <cell r="B68">
            <v>36589</v>
          </cell>
          <cell r="C68">
            <v>1961.16</v>
          </cell>
        </row>
        <row r="69">
          <cell r="B69">
            <v>36590</v>
          </cell>
          <cell r="C69">
            <v>1961.16</v>
          </cell>
        </row>
        <row r="70">
          <cell r="B70">
            <v>36591</v>
          </cell>
          <cell r="C70">
            <v>1961.16</v>
          </cell>
        </row>
        <row r="71">
          <cell r="B71">
            <v>36592</v>
          </cell>
          <cell r="C71">
            <v>1965.63</v>
          </cell>
        </row>
        <row r="72">
          <cell r="B72">
            <v>36593</v>
          </cell>
          <cell r="C72">
            <v>1964.26</v>
          </cell>
        </row>
        <row r="73">
          <cell r="B73">
            <v>36594</v>
          </cell>
          <cell r="C73">
            <v>1960.47</v>
          </cell>
        </row>
        <row r="74">
          <cell r="B74">
            <v>36595</v>
          </cell>
          <cell r="C74">
            <v>1959.77</v>
          </cell>
        </row>
        <row r="75">
          <cell r="B75">
            <v>36596</v>
          </cell>
          <cell r="C75">
            <v>1958.48</v>
          </cell>
        </row>
        <row r="76">
          <cell r="B76">
            <v>36597</v>
          </cell>
          <cell r="C76">
            <v>1958.48</v>
          </cell>
        </row>
        <row r="77">
          <cell r="B77">
            <v>36598</v>
          </cell>
          <cell r="C77">
            <v>1958.48</v>
          </cell>
        </row>
        <row r="78">
          <cell r="B78">
            <v>36599</v>
          </cell>
          <cell r="C78">
            <v>1957.5</v>
          </cell>
        </row>
        <row r="79">
          <cell r="B79">
            <v>36600</v>
          </cell>
          <cell r="C79">
            <v>1955.75</v>
          </cell>
        </row>
        <row r="80">
          <cell r="B80">
            <v>36601</v>
          </cell>
          <cell r="C80">
            <v>1954.26</v>
          </cell>
        </row>
        <row r="81">
          <cell r="B81">
            <v>36602</v>
          </cell>
          <cell r="C81">
            <v>1950.01</v>
          </cell>
        </row>
        <row r="82">
          <cell r="B82">
            <v>36603</v>
          </cell>
          <cell r="C82">
            <v>1952.98</v>
          </cell>
        </row>
        <row r="83">
          <cell r="B83">
            <v>36604</v>
          </cell>
          <cell r="C83">
            <v>1952.98</v>
          </cell>
        </row>
        <row r="84">
          <cell r="B84">
            <v>36605</v>
          </cell>
          <cell r="C84">
            <v>1985.98</v>
          </cell>
        </row>
        <row r="85">
          <cell r="B85">
            <v>36606</v>
          </cell>
          <cell r="C85">
            <v>1952.98</v>
          </cell>
        </row>
        <row r="86">
          <cell r="B86">
            <v>36607</v>
          </cell>
          <cell r="C86">
            <v>1956.98</v>
          </cell>
        </row>
        <row r="87">
          <cell r="B87">
            <v>36608</v>
          </cell>
          <cell r="C87">
            <v>1959.84</v>
          </cell>
        </row>
        <row r="88">
          <cell r="B88">
            <v>36609</v>
          </cell>
          <cell r="C88">
            <v>1954.57</v>
          </cell>
        </row>
        <row r="89">
          <cell r="B89">
            <v>36610</v>
          </cell>
          <cell r="C89">
            <v>1954.83</v>
          </cell>
        </row>
        <row r="90">
          <cell r="B90">
            <v>36611</v>
          </cell>
          <cell r="C90">
            <v>1954.83</v>
          </cell>
        </row>
        <row r="91">
          <cell r="B91">
            <v>36612</v>
          </cell>
          <cell r="C91">
            <v>1954.83</v>
          </cell>
        </row>
        <row r="92">
          <cell r="B92">
            <v>36613</v>
          </cell>
          <cell r="C92">
            <v>1958.93</v>
          </cell>
        </row>
        <row r="93">
          <cell r="B93">
            <v>36614</v>
          </cell>
          <cell r="C93">
            <v>1955.14</v>
          </cell>
        </row>
        <row r="94">
          <cell r="B94">
            <v>36615</v>
          </cell>
          <cell r="C94">
            <v>1949.75</v>
          </cell>
        </row>
        <row r="95">
          <cell r="B95">
            <v>36616</v>
          </cell>
          <cell r="C95">
            <v>1951.56</v>
          </cell>
        </row>
        <row r="97">
          <cell r="B97">
            <v>36617</v>
          </cell>
          <cell r="C97">
            <v>1958.12</v>
          </cell>
        </row>
        <row r="98">
          <cell r="B98">
            <v>36618</v>
          </cell>
          <cell r="C98">
            <v>1958.12</v>
          </cell>
        </row>
        <row r="99">
          <cell r="B99">
            <v>36619</v>
          </cell>
          <cell r="C99">
            <v>1958.12</v>
          </cell>
        </row>
        <row r="100">
          <cell r="B100">
            <v>36620</v>
          </cell>
          <cell r="C100">
            <v>1963.22</v>
          </cell>
        </row>
        <row r="101">
          <cell r="B101">
            <v>36621</v>
          </cell>
          <cell r="C101">
            <v>1964.1</v>
          </cell>
        </row>
        <row r="102">
          <cell r="B102">
            <v>36622</v>
          </cell>
          <cell r="C102">
            <v>1968.92</v>
          </cell>
        </row>
        <row r="103">
          <cell r="B103">
            <v>36623</v>
          </cell>
          <cell r="C103">
            <v>1986.96</v>
          </cell>
        </row>
        <row r="104">
          <cell r="B104">
            <v>36624</v>
          </cell>
          <cell r="C104">
            <v>1996.24</v>
          </cell>
        </row>
        <row r="105">
          <cell r="B105">
            <v>36625</v>
          </cell>
          <cell r="C105">
            <v>1996.24</v>
          </cell>
        </row>
        <row r="106">
          <cell r="B106">
            <v>36626</v>
          </cell>
          <cell r="C106">
            <v>1996.24</v>
          </cell>
        </row>
        <row r="107">
          <cell r="B107">
            <v>36627</v>
          </cell>
          <cell r="C107">
            <v>1998.25</v>
          </cell>
        </row>
        <row r="108">
          <cell r="B108">
            <v>36628</v>
          </cell>
          <cell r="C108">
            <v>1986.75</v>
          </cell>
        </row>
        <row r="109">
          <cell r="B109">
            <v>36629</v>
          </cell>
          <cell r="C109">
            <v>1987.38</v>
          </cell>
        </row>
        <row r="110">
          <cell r="B110">
            <v>36630</v>
          </cell>
          <cell r="C110">
            <v>1987.36</v>
          </cell>
        </row>
        <row r="111">
          <cell r="B111">
            <v>36631</v>
          </cell>
          <cell r="C111">
            <v>1987.39</v>
          </cell>
        </row>
        <row r="112">
          <cell r="B112">
            <v>36632</v>
          </cell>
          <cell r="C112">
            <v>1987.39</v>
          </cell>
        </row>
        <row r="113">
          <cell r="B113">
            <v>36633</v>
          </cell>
          <cell r="C113">
            <v>1987.39</v>
          </cell>
        </row>
        <row r="114">
          <cell r="B114">
            <v>36634</v>
          </cell>
          <cell r="C114">
            <v>1996.29</v>
          </cell>
        </row>
        <row r="115">
          <cell r="B115">
            <v>36635</v>
          </cell>
          <cell r="C115">
            <v>2003.02</v>
          </cell>
        </row>
        <row r="116">
          <cell r="B116">
            <v>36636</v>
          </cell>
          <cell r="C116">
            <v>1996.07</v>
          </cell>
        </row>
        <row r="117">
          <cell r="B117">
            <v>36637</v>
          </cell>
          <cell r="C117">
            <v>1996.07</v>
          </cell>
        </row>
        <row r="118">
          <cell r="B118">
            <v>36638</v>
          </cell>
          <cell r="C118">
            <v>1996.07</v>
          </cell>
        </row>
        <row r="119">
          <cell r="B119">
            <v>36639</v>
          </cell>
          <cell r="C119">
            <v>1996.07</v>
          </cell>
        </row>
        <row r="120">
          <cell r="B120">
            <v>36640</v>
          </cell>
          <cell r="C120">
            <v>1996.07</v>
          </cell>
        </row>
        <row r="121">
          <cell r="B121">
            <v>36641</v>
          </cell>
          <cell r="C121">
            <v>1991.17</v>
          </cell>
        </row>
        <row r="122">
          <cell r="B122">
            <v>36642</v>
          </cell>
          <cell r="C122">
            <v>1988.65</v>
          </cell>
        </row>
        <row r="123">
          <cell r="B123">
            <v>36643</v>
          </cell>
          <cell r="C123">
            <v>1998.95</v>
          </cell>
        </row>
        <row r="124">
          <cell r="B124">
            <v>36644</v>
          </cell>
          <cell r="C124">
            <v>2002.95</v>
          </cell>
        </row>
        <row r="125">
          <cell r="B125">
            <v>36645</v>
          </cell>
          <cell r="C125">
            <v>2004.47</v>
          </cell>
        </row>
        <row r="126">
          <cell r="B126">
            <v>36646</v>
          </cell>
          <cell r="C126">
            <v>2004.47</v>
          </cell>
        </row>
        <row r="128">
          <cell r="B128">
            <v>36647</v>
          </cell>
          <cell r="C128">
            <v>2004.47</v>
          </cell>
        </row>
        <row r="129">
          <cell r="B129">
            <v>36648</v>
          </cell>
          <cell r="C129">
            <v>2004.47</v>
          </cell>
        </row>
        <row r="130">
          <cell r="B130">
            <v>36649</v>
          </cell>
          <cell r="C130">
            <v>2001.62</v>
          </cell>
        </row>
        <row r="131">
          <cell r="B131">
            <v>36650</v>
          </cell>
          <cell r="C131">
            <v>2015.92</v>
          </cell>
        </row>
        <row r="132">
          <cell r="B132">
            <v>36651</v>
          </cell>
          <cell r="C132">
            <v>2027.26</v>
          </cell>
        </row>
        <row r="133">
          <cell r="B133">
            <v>36652</v>
          </cell>
          <cell r="C133">
            <v>2033.17</v>
          </cell>
        </row>
        <row r="134">
          <cell r="B134">
            <v>36653</v>
          </cell>
          <cell r="C134">
            <v>2033.17</v>
          </cell>
        </row>
        <row r="135">
          <cell r="B135">
            <v>36654</v>
          </cell>
          <cell r="C135">
            <v>2033.17</v>
          </cell>
        </row>
        <row r="136">
          <cell r="B136">
            <v>36655</v>
          </cell>
          <cell r="C136">
            <v>2044.59</v>
          </cell>
        </row>
        <row r="137">
          <cell r="B137">
            <v>36656</v>
          </cell>
          <cell r="C137">
            <v>2031.86</v>
          </cell>
        </row>
        <row r="138">
          <cell r="B138">
            <v>36657</v>
          </cell>
          <cell r="C138">
            <v>2021.68</v>
          </cell>
        </row>
        <row r="139">
          <cell r="B139">
            <v>36658</v>
          </cell>
          <cell r="C139">
            <v>2031.96</v>
          </cell>
        </row>
        <row r="140">
          <cell r="B140">
            <v>36659</v>
          </cell>
          <cell r="C140">
            <v>2039.29</v>
          </cell>
        </row>
        <row r="141">
          <cell r="B141">
            <v>36660</v>
          </cell>
          <cell r="C141">
            <v>2039.29</v>
          </cell>
        </row>
        <row r="142">
          <cell r="B142">
            <v>36661</v>
          </cell>
          <cell r="C142">
            <v>2039.29</v>
          </cell>
        </row>
        <row r="143">
          <cell r="B143">
            <v>36662</v>
          </cell>
          <cell r="C143">
            <v>2035.54</v>
          </cell>
        </row>
        <row r="144">
          <cell r="B144">
            <v>36663</v>
          </cell>
          <cell r="C144">
            <v>2037.1</v>
          </cell>
        </row>
        <row r="145">
          <cell r="B145">
            <v>36664</v>
          </cell>
          <cell r="C145">
            <v>2047.79</v>
          </cell>
        </row>
        <row r="146">
          <cell r="B146">
            <v>36665</v>
          </cell>
          <cell r="C146">
            <v>2055.35</v>
          </cell>
        </row>
        <row r="147">
          <cell r="B147">
            <v>36666</v>
          </cell>
          <cell r="C147">
            <v>2076.85</v>
          </cell>
        </row>
        <row r="148">
          <cell r="B148">
            <v>36667</v>
          </cell>
          <cell r="C148">
            <v>2076.85</v>
          </cell>
        </row>
        <row r="149">
          <cell r="B149">
            <v>36668</v>
          </cell>
          <cell r="C149">
            <v>2076.85</v>
          </cell>
        </row>
        <row r="150">
          <cell r="B150">
            <v>36669</v>
          </cell>
          <cell r="C150">
            <v>2094.73</v>
          </cell>
        </row>
        <row r="151">
          <cell r="B151">
            <v>36670</v>
          </cell>
          <cell r="C151">
            <v>2111.94</v>
          </cell>
        </row>
        <row r="152">
          <cell r="B152">
            <v>36671</v>
          </cell>
          <cell r="C152">
            <v>2142.14</v>
          </cell>
        </row>
        <row r="153">
          <cell r="B153">
            <v>36672</v>
          </cell>
          <cell r="C153">
            <v>2113.28</v>
          </cell>
        </row>
        <row r="154">
          <cell r="B154">
            <v>36673</v>
          </cell>
          <cell r="C154">
            <v>2096.52</v>
          </cell>
        </row>
        <row r="155">
          <cell r="B155">
            <v>36674</v>
          </cell>
          <cell r="C155">
            <v>2096.52</v>
          </cell>
        </row>
        <row r="156">
          <cell r="B156">
            <v>36675</v>
          </cell>
          <cell r="C156">
            <v>2096.52</v>
          </cell>
        </row>
        <row r="157">
          <cell r="B157">
            <v>36676</v>
          </cell>
          <cell r="C157">
            <v>2077.28</v>
          </cell>
        </row>
        <row r="158">
          <cell r="B158">
            <v>36677</v>
          </cell>
          <cell r="C158">
            <v>2084.92</v>
          </cell>
        </row>
        <row r="160">
          <cell r="B160">
            <v>36678</v>
          </cell>
          <cell r="C160">
            <v>2096.96</v>
          </cell>
        </row>
        <row r="161">
          <cell r="B161">
            <v>36679</v>
          </cell>
          <cell r="C161">
            <v>2095.1</v>
          </cell>
        </row>
        <row r="162">
          <cell r="B162">
            <v>36680</v>
          </cell>
          <cell r="C162">
            <v>2118.57</v>
          </cell>
        </row>
        <row r="163">
          <cell r="B163">
            <v>36681</v>
          </cell>
          <cell r="C163">
            <v>2118.57</v>
          </cell>
        </row>
        <row r="164">
          <cell r="B164">
            <v>36682</v>
          </cell>
          <cell r="C164">
            <v>2118.57</v>
          </cell>
        </row>
        <row r="165">
          <cell r="B165">
            <v>36683</v>
          </cell>
          <cell r="C165">
            <v>2118.57</v>
          </cell>
        </row>
        <row r="166">
          <cell r="B166">
            <v>36684</v>
          </cell>
          <cell r="C166">
            <v>2121.73</v>
          </cell>
        </row>
        <row r="167">
          <cell r="B167">
            <v>36685</v>
          </cell>
          <cell r="C167">
            <v>2127.03</v>
          </cell>
        </row>
        <row r="168">
          <cell r="B168">
            <v>36686</v>
          </cell>
          <cell r="C168">
            <v>2125.3</v>
          </cell>
        </row>
        <row r="169">
          <cell r="B169">
            <v>36687</v>
          </cell>
          <cell r="C169">
            <v>2115.86</v>
          </cell>
        </row>
        <row r="170">
          <cell r="B170">
            <v>36688</v>
          </cell>
          <cell r="C170">
            <v>2115.86</v>
          </cell>
        </row>
        <row r="171">
          <cell r="B171">
            <v>36689</v>
          </cell>
          <cell r="C171">
            <v>2115.86</v>
          </cell>
        </row>
        <row r="172">
          <cell r="B172">
            <v>36690</v>
          </cell>
          <cell r="C172">
            <v>2106.97</v>
          </cell>
        </row>
        <row r="173">
          <cell r="B173">
            <v>36691</v>
          </cell>
          <cell r="C173">
            <v>2122.24</v>
          </cell>
        </row>
        <row r="174">
          <cell r="B174">
            <v>36692</v>
          </cell>
          <cell r="C174">
            <v>2111.09</v>
          </cell>
        </row>
        <row r="175">
          <cell r="B175">
            <v>36693</v>
          </cell>
          <cell r="C175">
            <v>2110.57</v>
          </cell>
        </row>
        <row r="176">
          <cell r="B176">
            <v>36694</v>
          </cell>
          <cell r="C176">
            <v>2114.8</v>
          </cell>
        </row>
        <row r="177">
          <cell r="B177">
            <v>36695</v>
          </cell>
          <cell r="C177">
            <v>2114.8</v>
          </cell>
        </row>
        <row r="178">
          <cell r="B178">
            <v>36696</v>
          </cell>
          <cell r="C178">
            <v>2114.8</v>
          </cell>
        </row>
        <row r="179">
          <cell r="B179">
            <v>36697</v>
          </cell>
          <cell r="C179">
            <v>2115.15</v>
          </cell>
        </row>
        <row r="180">
          <cell r="B180">
            <v>36698</v>
          </cell>
          <cell r="C180">
            <v>2123.58</v>
          </cell>
        </row>
        <row r="181">
          <cell r="B181">
            <v>36699</v>
          </cell>
          <cell r="C181">
            <v>2134.34</v>
          </cell>
        </row>
        <row r="182">
          <cell r="B182">
            <v>36700</v>
          </cell>
          <cell r="C182">
            <v>2129.13</v>
          </cell>
        </row>
        <row r="183">
          <cell r="B183">
            <v>36701</v>
          </cell>
          <cell r="C183">
            <v>2123.99</v>
          </cell>
        </row>
        <row r="184">
          <cell r="B184">
            <v>36702</v>
          </cell>
          <cell r="C184">
            <v>2123.99</v>
          </cell>
        </row>
        <row r="185">
          <cell r="B185">
            <v>36703</v>
          </cell>
          <cell r="C185">
            <v>2123.99</v>
          </cell>
        </row>
        <row r="186">
          <cell r="B186">
            <v>36704</v>
          </cell>
          <cell r="C186">
            <v>2123.99</v>
          </cell>
        </row>
        <row r="187">
          <cell r="B187">
            <v>36705</v>
          </cell>
          <cell r="C187">
            <v>2135.65</v>
          </cell>
        </row>
        <row r="188">
          <cell r="B188">
            <v>36706</v>
          </cell>
          <cell r="C188">
            <v>2136.22</v>
          </cell>
        </row>
        <row r="189">
          <cell r="B189">
            <v>36707</v>
          </cell>
          <cell r="C189">
            <v>2139.11</v>
          </cell>
        </row>
        <row r="191">
          <cell r="B191">
            <v>36708</v>
          </cell>
          <cell r="C191">
            <v>2150.76</v>
          </cell>
        </row>
        <row r="192">
          <cell r="B192">
            <v>36709</v>
          </cell>
          <cell r="C192">
            <v>2150.76</v>
          </cell>
        </row>
        <row r="193">
          <cell r="B193">
            <v>36710</v>
          </cell>
          <cell r="C193">
            <v>2150.76</v>
          </cell>
        </row>
        <row r="194">
          <cell r="B194">
            <v>36711</v>
          </cell>
          <cell r="C194">
            <v>2150.76</v>
          </cell>
        </row>
        <row r="195">
          <cell r="B195">
            <v>36712</v>
          </cell>
          <cell r="C195">
            <v>2151.05</v>
          </cell>
        </row>
        <row r="196">
          <cell r="B196">
            <v>36713</v>
          </cell>
          <cell r="C196">
            <v>2163.44</v>
          </cell>
        </row>
        <row r="197">
          <cell r="B197">
            <v>36714</v>
          </cell>
          <cell r="C197">
            <v>2168.65</v>
          </cell>
        </row>
        <row r="198">
          <cell r="B198">
            <v>36715</v>
          </cell>
          <cell r="C198">
            <v>2165.51</v>
          </cell>
        </row>
        <row r="199">
          <cell r="B199">
            <v>36716</v>
          </cell>
          <cell r="C199">
            <v>2165.51</v>
          </cell>
        </row>
        <row r="200">
          <cell r="B200">
            <v>36717</v>
          </cell>
          <cell r="C200">
            <v>2165.51</v>
          </cell>
        </row>
        <row r="201">
          <cell r="B201">
            <v>36718</v>
          </cell>
          <cell r="C201">
            <v>2171.63</v>
          </cell>
        </row>
        <row r="202">
          <cell r="B202">
            <v>36719</v>
          </cell>
          <cell r="C202">
            <v>2182.56</v>
          </cell>
        </row>
        <row r="203">
          <cell r="B203">
            <v>36720</v>
          </cell>
          <cell r="C203">
            <v>2172.16</v>
          </cell>
        </row>
        <row r="204">
          <cell r="B204">
            <v>36721</v>
          </cell>
          <cell r="C204">
            <v>2166.22</v>
          </cell>
        </row>
        <row r="205">
          <cell r="B205">
            <v>36722</v>
          </cell>
          <cell r="C205">
            <v>2156.32</v>
          </cell>
        </row>
        <row r="206">
          <cell r="B206">
            <v>36723</v>
          </cell>
          <cell r="C206">
            <v>2156.32</v>
          </cell>
        </row>
        <row r="207">
          <cell r="B207">
            <v>36724</v>
          </cell>
          <cell r="C207">
            <v>2156.32</v>
          </cell>
        </row>
        <row r="208">
          <cell r="B208">
            <v>36725</v>
          </cell>
          <cell r="C208">
            <v>2144.01</v>
          </cell>
        </row>
        <row r="209">
          <cell r="B209">
            <v>36726</v>
          </cell>
          <cell r="C209">
            <v>2151.56</v>
          </cell>
        </row>
        <row r="210">
          <cell r="B210">
            <v>36727</v>
          </cell>
          <cell r="C210">
            <v>2155.81</v>
          </cell>
        </row>
        <row r="211">
          <cell r="B211">
            <v>36728</v>
          </cell>
          <cell r="C211">
            <v>2155.81</v>
          </cell>
        </row>
        <row r="212">
          <cell r="B212">
            <v>36729</v>
          </cell>
          <cell r="C212">
            <v>2152.3</v>
          </cell>
        </row>
        <row r="213">
          <cell r="B213">
            <v>36730</v>
          </cell>
          <cell r="C213">
            <v>2152.3</v>
          </cell>
        </row>
        <row r="214">
          <cell r="B214">
            <v>36731</v>
          </cell>
          <cell r="C214">
            <v>2152.3</v>
          </cell>
        </row>
        <row r="215">
          <cell r="B215">
            <v>36732</v>
          </cell>
          <cell r="C215">
            <v>2147.65</v>
          </cell>
        </row>
        <row r="216">
          <cell r="B216">
            <v>36733</v>
          </cell>
          <cell r="C216">
            <v>2153.91</v>
          </cell>
        </row>
        <row r="217">
          <cell r="B217">
            <v>36734</v>
          </cell>
          <cell r="C217">
            <v>2165.37</v>
          </cell>
        </row>
        <row r="218">
          <cell r="B218">
            <v>36735</v>
          </cell>
          <cell r="C218">
            <v>2173.78</v>
          </cell>
        </row>
        <row r="219">
          <cell r="B219">
            <v>36736</v>
          </cell>
          <cell r="C219">
            <v>2172.79</v>
          </cell>
        </row>
        <row r="220">
          <cell r="B220">
            <v>36737</v>
          </cell>
          <cell r="C220">
            <v>2172.79</v>
          </cell>
        </row>
        <row r="221">
          <cell r="B221">
            <v>36738</v>
          </cell>
          <cell r="C221">
            <v>2172.79</v>
          </cell>
        </row>
        <row r="223">
          <cell r="B223">
            <v>36739</v>
          </cell>
          <cell r="C223">
            <v>2174.55</v>
          </cell>
        </row>
        <row r="224">
          <cell r="B224">
            <v>36740</v>
          </cell>
          <cell r="C224">
            <v>2175.02</v>
          </cell>
        </row>
        <row r="225">
          <cell r="B225">
            <v>36741</v>
          </cell>
          <cell r="C225">
            <v>2173.62</v>
          </cell>
        </row>
        <row r="226">
          <cell r="B226">
            <v>36742</v>
          </cell>
          <cell r="C226">
            <v>2177.67</v>
          </cell>
        </row>
        <row r="227">
          <cell r="B227">
            <v>36743</v>
          </cell>
          <cell r="C227">
            <v>2180.64</v>
          </cell>
        </row>
        <row r="228">
          <cell r="B228">
            <v>36744</v>
          </cell>
          <cell r="C228">
            <v>2180.64</v>
          </cell>
        </row>
        <row r="229">
          <cell r="B229">
            <v>36745</v>
          </cell>
          <cell r="C229">
            <v>2180.64</v>
          </cell>
        </row>
        <row r="230">
          <cell r="B230">
            <v>36746</v>
          </cell>
          <cell r="C230">
            <v>2180.64</v>
          </cell>
        </row>
        <row r="231">
          <cell r="B231">
            <v>36747</v>
          </cell>
          <cell r="C231">
            <v>2176.52</v>
          </cell>
        </row>
        <row r="232">
          <cell r="B232">
            <v>36748</v>
          </cell>
          <cell r="C232">
            <v>2176.17</v>
          </cell>
        </row>
        <row r="233">
          <cell r="B233">
            <v>36749</v>
          </cell>
          <cell r="C233">
            <v>2179.6</v>
          </cell>
        </row>
        <row r="234">
          <cell r="B234">
            <v>36750</v>
          </cell>
          <cell r="C234">
            <v>2180.89</v>
          </cell>
        </row>
        <row r="235">
          <cell r="B235">
            <v>36751</v>
          </cell>
          <cell r="C235">
            <v>2180.89</v>
          </cell>
        </row>
        <row r="236">
          <cell r="B236">
            <v>36752</v>
          </cell>
          <cell r="C236">
            <v>2180.89</v>
          </cell>
        </row>
        <row r="237">
          <cell r="B237">
            <v>36753</v>
          </cell>
          <cell r="C237">
            <v>2180.99</v>
          </cell>
        </row>
        <row r="238">
          <cell r="B238">
            <v>36754</v>
          </cell>
          <cell r="C238">
            <v>2185.45</v>
          </cell>
        </row>
        <row r="239">
          <cell r="B239">
            <v>36755</v>
          </cell>
          <cell r="C239">
            <v>2185.46</v>
          </cell>
        </row>
        <row r="240">
          <cell r="B240">
            <v>36756</v>
          </cell>
          <cell r="C240">
            <v>2185.75</v>
          </cell>
        </row>
        <row r="241">
          <cell r="B241">
            <v>36757</v>
          </cell>
          <cell r="C241">
            <v>2183.01</v>
          </cell>
        </row>
        <row r="242">
          <cell r="B242">
            <v>36758</v>
          </cell>
          <cell r="C242">
            <v>2183.01</v>
          </cell>
        </row>
        <row r="243">
          <cell r="B243">
            <v>36759</v>
          </cell>
          <cell r="C243">
            <v>2183.01</v>
          </cell>
        </row>
        <row r="244">
          <cell r="B244">
            <v>36760</v>
          </cell>
          <cell r="C244">
            <v>2183.01</v>
          </cell>
        </row>
        <row r="245">
          <cell r="B245">
            <v>36761</v>
          </cell>
          <cell r="C245">
            <v>2187.83</v>
          </cell>
        </row>
        <row r="246">
          <cell r="B246">
            <v>36762</v>
          </cell>
          <cell r="C246">
            <v>2196.72</v>
          </cell>
        </row>
        <row r="247">
          <cell r="B247">
            <v>36763</v>
          </cell>
          <cell r="C247">
            <v>2205.6</v>
          </cell>
        </row>
        <row r="248">
          <cell r="B248">
            <v>36764</v>
          </cell>
          <cell r="C248">
            <v>2208.82</v>
          </cell>
        </row>
        <row r="249">
          <cell r="B249">
            <v>36765</v>
          </cell>
          <cell r="C249">
            <v>2208.82</v>
          </cell>
        </row>
        <row r="250">
          <cell r="B250">
            <v>36766</v>
          </cell>
          <cell r="C250">
            <v>2208.82</v>
          </cell>
        </row>
        <row r="251">
          <cell r="B251">
            <v>36767</v>
          </cell>
          <cell r="C251">
            <v>2208.17</v>
          </cell>
        </row>
        <row r="252">
          <cell r="B252">
            <v>36768</v>
          </cell>
          <cell r="C252">
            <v>2204.22</v>
          </cell>
        </row>
        <row r="253">
          <cell r="B253">
            <v>36769</v>
          </cell>
          <cell r="C253">
            <v>2208.21</v>
          </cell>
        </row>
        <row r="255">
          <cell r="B255">
            <v>36770</v>
          </cell>
          <cell r="C255">
            <v>2212.97</v>
          </cell>
        </row>
        <row r="256">
          <cell r="B256">
            <v>36771</v>
          </cell>
          <cell r="C256">
            <v>2214</v>
          </cell>
        </row>
        <row r="257">
          <cell r="B257">
            <v>36772</v>
          </cell>
          <cell r="C257">
            <v>2214</v>
          </cell>
        </row>
        <row r="258">
          <cell r="B258">
            <v>36773</v>
          </cell>
          <cell r="C258">
            <v>2214</v>
          </cell>
        </row>
        <row r="259">
          <cell r="B259">
            <v>36774</v>
          </cell>
          <cell r="C259">
            <v>2210.32</v>
          </cell>
        </row>
        <row r="260">
          <cell r="B260">
            <v>36775</v>
          </cell>
          <cell r="C260">
            <v>2211.13</v>
          </cell>
        </row>
        <row r="261">
          <cell r="B261">
            <v>36776</v>
          </cell>
          <cell r="C261">
            <v>2211.11</v>
          </cell>
        </row>
        <row r="262">
          <cell r="B262">
            <v>36777</v>
          </cell>
          <cell r="C262">
            <v>2209.18</v>
          </cell>
        </row>
        <row r="263">
          <cell r="B263">
            <v>36778</v>
          </cell>
          <cell r="C263">
            <v>2204.85</v>
          </cell>
        </row>
        <row r="264">
          <cell r="B264">
            <v>36779</v>
          </cell>
          <cell r="C264">
            <v>2204.85</v>
          </cell>
        </row>
        <row r="265">
          <cell r="B265">
            <v>36780</v>
          </cell>
          <cell r="C265">
            <v>2204.85</v>
          </cell>
        </row>
        <row r="266">
          <cell r="B266">
            <v>36781</v>
          </cell>
          <cell r="C266">
            <v>2206.39</v>
          </cell>
        </row>
        <row r="267">
          <cell r="B267">
            <v>36782</v>
          </cell>
          <cell r="C267">
            <v>2206.93</v>
          </cell>
        </row>
        <row r="268">
          <cell r="B268">
            <v>36783</v>
          </cell>
          <cell r="C268">
            <v>2208.64</v>
          </cell>
        </row>
        <row r="269">
          <cell r="B269">
            <v>36784</v>
          </cell>
          <cell r="C269">
            <v>2212.73</v>
          </cell>
        </row>
        <row r="270">
          <cell r="B270">
            <v>36785</v>
          </cell>
          <cell r="C270">
            <v>2210.34</v>
          </cell>
        </row>
        <row r="271">
          <cell r="B271">
            <v>36786</v>
          </cell>
          <cell r="C271">
            <v>2210.34</v>
          </cell>
        </row>
        <row r="272">
          <cell r="B272">
            <v>36787</v>
          </cell>
          <cell r="C272">
            <v>2210.34</v>
          </cell>
        </row>
        <row r="273">
          <cell r="B273">
            <v>36788</v>
          </cell>
          <cell r="C273">
            <v>2211.36</v>
          </cell>
        </row>
        <row r="274">
          <cell r="B274">
            <v>36789</v>
          </cell>
          <cell r="C274">
            <v>2210.81</v>
          </cell>
        </row>
        <row r="275">
          <cell r="B275">
            <v>36790</v>
          </cell>
          <cell r="C275">
            <v>2212.93</v>
          </cell>
        </row>
        <row r="276">
          <cell r="B276">
            <v>36791</v>
          </cell>
          <cell r="C276">
            <v>2223.46</v>
          </cell>
        </row>
        <row r="277">
          <cell r="B277">
            <v>36792</v>
          </cell>
          <cell r="C277">
            <v>2232.24</v>
          </cell>
        </row>
        <row r="278">
          <cell r="B278">
            <v>36793</v>
          </cell>
          <cell r="C278">
            <v>2232.24</v>
          </cell>
        </row>
        <row r="279">
          <cell r="B279">
            <v>36794</v>
          </cell>
          <cell r="C279">
            <v>2232.24</v>
          </cell>
        </row>
        <row r="280">
          <cell r="B280">
            <v>36795</v>
          </cell>
          <cell r="C280">
            <v>2228.05</v>
          </cell>
        </row>
        <row r="281">
          <cell r="B281">
            <v>36796</v>
          </cell>
          <cell r="C281">
            <v>2222.67</v>
          </cell>
        </row>
        <row r="282">
          <cell r="B282">
            <v>36797</v>
          </cell>
          <cell r="C282">
            <v>2216.93</v>
          </cell>
        </row>
        <row r="283">
          <cell r="B283">
            <v>36798</v>
          </cell>
          <cell r="C283">
            <v>2211.94</v>
          </cell>
        </row>
        <row r="284">
          <cell r="B284">
            <v>36799</v>
          </cell>
          <cell r="C284">
            <v>2212.26</v>
          </cell>
        </row>
        <row r="286">
          <cell r="B286">
            <v>36800</v>
          </cell>
          <cell r="C286">
            <v>2212.26</v>
          </cell>
        </row>
        <row r="287">
          <cell r="B287">
            <v>36801</v>
          </cell>
          <cell r="C287">
            <v>2212.26</v>
          </cell>
        </row>
        <row r="288">
          <cell r="B288">
            <v>36802</v>
          </cell>
          <cell r="C288">
            <v>2210.4</v>
          </cell>
        </row>
        <row r="289">
          <cell r="B289">
            <v>36803</v>
          </cell>
          <cell r="C289">
            <v>2201.51</v>
          </cell>
        </row>
        <row r="290">
          <cell r="B290">
            <v>36804</v>
          </cell>
          <cell r="C290">
            <v>2194.98</v>
          </cell>
        </row>
        <row r="291">
          <cell r="B291">
            <v>36805</v>
          </cell>
          <cell r="C291">
            <v>2185.06</v>
          </cell>
        </row>
        <row r="292">
          <cell r="B292">
            <v>36806</v>
          </cell>
          <cell r="C292">
            <v>2187.38</v>
          </cell>
        </row>
        <row r="293">
          <cell r="B293">
            <v>36807</v>
          </cell>
          <cell r="C293">
            <v>2187.38</v>
          </cell>
        </row>
        <row r="294">
          <cell r="B294">
            <v>36808</v>
          </cell>
          <cell r="C294">
            <v>2187.38</v>
          </cell>
        </row>
        <row r="295">
          <cell r="B295">
            <v>36809</v>
          </cell>
          <cell r="C295">
            <v>2184.26</v>
          </cell>
        </row>
        <row r="296">
          <cell r="B296">
            <v>36810</v>
          </cell>
          <cell r="C296">
            <v>2182.17</v>
          </cell>
        </row>
        <row r="297">
          <cell r="B297">
            <v>36811</v>
          </cell>
          <cell r="C297">
            <v>2175.97</v>
          </cell>
        </row>
        <row r="298">
          <cell r="B298">
            <v>36812</v>
          </cell>
          <cell r="C298">
            <v>2175.96</v>
          </cell>
        </row>
        <row r="299">
          <cell r="B299">
            <v>36813</v>
          </cell>
          <cell r="C299">
            <v>2180.69</v>
          </cell>
        </row>
        <row r="300">
          <cell r="B300">
            <v>36814</v>
          </cell>
          <cell r="C300">
            <v>2180.69</v>
          </cell>
        </row>
        <row r="301">
          <cell r="B301">
            <v>36815</v>
          </cell>
          <cell r="C301">
            <v>2180.69</v>
          </cell>
        </row>
        <row r="302">
          <cell r="B302">
            <v>36816</v>
          </cell>
          <cell r="C302">
            <v>2180.69</v>
          </cell>
        </row>
        <row r="303">
          <cell r="B303">
            <v>36817</v>
          </cell>
          <cell r="C303">
            <v>2178.13</v>
          </cell>
        </row>
        <row r="304">
          <cell r="B304">
            <v>36818</v>
          </cell>
          <cell r="C304">
            <v>2162.86</v>
          </cell>
        </row>
        <row r="305">
          <cell r="B305">
            <v>36819</v>
          </cell>
          <cell r="C305">
            <v>2152.31</v>
          </cell>
        </row>
        <row r="306">
          <cell r="B306">
            <v>36820</v>
          </cell>
          <cell r="C306">
            <v>2159.79</v>
          </cell>
        </row>
        <row r="307">
          <cell r="B307">
            <v>36821</v>
          </cell>
          <cell r="C307">
            <v>2159.79</v>
          </cell>
        </row>
        <row r="308">
          <cell r="B308">
            <v>36822</v>
          </cell>
          <cell r="C308">
            <v>2159.79</v>
          </cell>
        </row>
        <row r="309">
          <cell r="B309">
            <v>36823</v>
          </cell>
          <cell r="C309">
            <v>2157.84</v>
          </cell>
        </row>
        <row r="310">
          <cell r="B310">
            <v>36824</v>
          </cell>
          <cell r="C310">
            <v>2153.18</v>
          </cell>
        </row>
        <row r="311">
          <cell r="B311">
            <v>36825</v>
          </cell>
          <cell r="C311">
            <v>2170.32</v>
          </cell>
        </row>
        <row r="312">
          <cell r="B312">
            <v>36826</v>
          </cell>
          <cell r="C312">
            <v>2167.26</v>
          </cell>
        </row>
        <row r="313">
          <cell r="B313">
            <v>36827</v>
          </cell>
          <cell r="C313">
            <v>2158.14</v>
          </cell>
        </row>
        <row r="314">
          <cell r="B314">
            <v>36828</v>
          </cell>
          <cell r="C314">
            <v>2158.14</v>
          </cell>
        </row>
        <row r="315">
          <cell r="B315">
            <v>36829</v>
          </cell>
          <cell r="C315">
            <v>2158.14</v>
          </cell>
        </row>
        <row r="316">
          <cell r="B316">
            <v>36830</v>
          </cell>
          <cell r="C316">
            <v>2158.36</v>
          </cell>
        </row>
        <row r="318">
          <cell r="B318">
            <v>36831</v>
          </cell>
          <cell r="C318">
            <v>2147.89</v>
          </cell>
        </row>
        <row r="319">
          <cell r="B319">
            <v>36832</v>
          </cell>
          <cell r="C319">
            <v>2138.95</v>
          </cell>
        </row>
        <row r="320">
          <cell r="B320">
            <v>36833</v>
          </cell>
          <cell r="C320">
            <v>2136.73</v>
          </cell>
        </row>
        <row r="321">
          <cell r="B321">
            <v>36834</v>
          </cell>
          <cell r="C321">
            <v>2139.21</v>
          </cell>
        </row>
        <row r="322">
          <cell r="B322">
            <v>36835</v>
          </cell>
          <cell r="C322">
            <v>2139.21</v>
          </cell>
        </row>
        <row r="323">
          <cell r="B323">
            <v>36836</v>
          </cell>
          <cell r="C323">
            <v>2139.21</v>
          </cell>
        </row>
        <row r="324">
          <cell r="B324">
            <v>36837</v>
          </cell>
          <cell r="C324">
            <v>2139.21</v>
          </cell>
        </row>
        <row r="325">
          <cell r="B325">
            <v>36838</v>
          </cell>
          <cell r="C325">
            <v>2134.08</v>
          </cell>
        </row>
        <row r="326">
          <cell r="B326">
            <v>36839</v>
          </cell>
          <cell r="C326">
            <v>2124.84</v>
          </cell>
        </row>
        <row r="327">
          <cell r="B327">
            <v>36840</v>
          </cell>
          <cell r="C327">
            <v>2127.51</v>
          </cell>
        </row>
        <row r="328">
          <cell r="B328">
            <v>36841</v>
          </cell>
          <cell r="C328">
            <v>2126.41</v>
          </cell>
        </row>
        <row r="329">
          <cell r="B329">
            <v>36842</v>
          </cell>
          <cell r="C329">
            <v>2126.41</v>
          </cell>
        </row>
        <row r="330">
          <cell r="B330">
            <v>36843</v>
          </cell>
          <cell r="C330">
            <v>2126.41</v>
          </cell>
        </row>
        <row r="331">
          <cell r="B331">
            <v>36844</v>
          </cell>
          <cell r="C331">
            <v>2126.41</v>
          </cell>
        </row>
        <row r="332">
          <cell r="B332">
            <v>36845</v>
          </cell>
          <cell r="C332">
            <v>2125.17</v>
          </cell>
        </row>
        <row r="333">
          <cell r="B333">
            <v>36846</v>
          </cell>
          <cell r="C333">
            <v>2125.31</v>
          </cell>
        </row>
        <row r="334">
          <cell r="B334">
            <v>36847</v>
          </cell>
          <cell r="C334">
            <v>2121.64</v>
          </cell>
        </row>
        <row r="335">
          <cell r="B335">
            <v>36848</v>
          </cell>
          <cell r="C335">
            <v>2122.63</v>
          </cell>
        </row>
        <row r="336">
          <cell r="B336">
            <v>36849</v>
          </cell>
          <cell r="C336">
            <v>2122.63</v>
          </cell>
        </row>
        <row r="337">
          <cell r="B337">
            <v>36850</v>
          </cell>
          <cell r="C337">
            <v>2122.63</v>
          </cell>
        </row>
        <row r="338">
          <cell r="B338">
            <v>36851</v>
          </cell>
          <cell r="C338">
            <v>2122.61</v>
          </cell>
        </row>
        <row r="339">
          <cell r="B339">
            <v>36852</v>
          </cell>
          <cell r="C339">
            <v>2124.16</v>
          </cell>
        </row>
        <row r="340">
          <cell r="B340">
            <v>36853</v>
          </cell>
          <cell r="C340">
            <v>2131.76</v>
          </cell>
        </row>
        <row r="341">
          <cell r="B341">
            <v>36854</v>
          </cell>
          <cell r="C341">
            <v>2141.14</v>
          </cell>
        </row>
        <row r="342">
          <cell r="B342">
            <v>36855</v>
          </cell>
          <cell r="C342">
            <v>2141.91</v>
          </cell>
        </row>
        <row r="343">
          <cell r="B343">
            <v>36856</v>
          </cell>
          <cell r="C343">
            <v>2141.91</v>
          </cell>
        </row>
        <row r="344">
          <cell r="B344">
            <v>36857</v>
          </cell>
          <cell r="C344">
            <v>2141.91</v>
          </cell>
        </row>
        <row r="345">
          <cell r="B345">
            <v>36858</v>
          </cell>
          <cell r="C345">
            <v>2158.05</v>
          </cell>
        </row>
        <row r="346">
          <cell r="B346">
            <v>36859</v>
          </cell>
          <cell r="C346">
            <v>2169.82</v>
          </cell>
        </row>
        <row r="347">
          <cell r="B347">
            <v>36860</v>
          </cell>
          <cell r="C347">
            <v>2172.84</v>
          </cell>
        </row>
        <row r="349">
          <cell r="B349">
            <v>36861</v>
          </cell>
          <cell r="C349">
            <v>2168.6</v>
          </cell>
        </row>
        <row r="350">
          <cell r="B350">
            <v>36862</v>
          </cell>
          <cell r="C350">
            <v>2174.85</v>
          </cell>
        </row>
        <row r="351">
          <cell r="B351">
            <v>36863</v>
          </cell>
          <cell r="C351">
            <v>2174.85</v>
          </cell>
        </row>
        <row r="352">
          <cell r="B352">
            <v>36864</v>
          </cell>
          <cell r="C352">
            <v>2174.85</v>
          </cell>
        </row>
        <row r="353">
          <cell r="B353">
            <v>36865</v>
          </cell>
          <cell r="C353">
            <v>2180.3</v>
          </cell>
        </row>
        <row r="354">
          <cell r="B354">
            <v>36866</v>
          </cell>
          <cell r="C354">
            <v>2184.18</v>
          </cell>
        </row>
        <row r="355">
          <cell r="B355">
            <v>36867</v>
          </cell>
          <cell r="C355">
            <v>2174.29</v>
          </cell>
        </row>
        <row r="356">
          <cell r="B356">
            <v>36868</v>
          </cell>
          <cell r="C356">
            <v>2176.33</v>
          </cell>
        </row>
        <row r="357">
          <cell r="B357">
            <v>36869</v>
          </cell>
          <cell r="C357">
            <v>2176.33</v>
          </cell>
        </row>
        <row r="358">
          <cell r="B358">
            <v>36870</v>
          </cell>
          <cell r="C358">
            <v>2176.33</v>
          </cell>
        </row>
        <row r="359">
          <cell r="B359">
            <v>36871</v>
          </cell>
          <cell r="C359">
            <v>2176.33</v>
          </cell>
        </row>
        <row r="360">
          <cell r="B360">
            <v>36872</v>
          </cell>
          <cell r="C360">
            <v>2175.57</v>
          </cell>
        </row>
        <row r="361">
          <cell r="B361">
            <v>36873</v>
          </cell>
          <cell r="C361">
            <v>2183.08</v>
          </cell>
        </row>
        <row r="362">
          <cell r="B362">
            <v>36874</v>
          </cell>
          <cell r="C362">
            <v>2186.87</v>
          </cell>
        </row>
        <row r="363">
          <cell r="B363">
            <v>36875</v>
          </cell>
          <cell r="C363">
            <v>2184.76</v>
          </cell>
        </row>
        <row r="364">
          <cell r="B364">
            <v>36876</v>
          </cell>
          <cell r="C364">
            <v>2175.91</v>
          </cell>
        </row>
        <row r="365">
          <cell r="B365">
            <v>36877</v>
          </cell>
          <cell r="C365">
            <v>2175.91</v>
          </cell>
        </row>
        <row r="366">
          <cell r="B366">
            <v>36878</v>
          </cell>
          <cell r="C366">
            <v>2175.91</v>
          </cell>
        </row>
        <row r="367">
          <cell r="B367">
            <v>36879</v>
          </cell>
          <cell r="C367">
            <v>2179.13</v>
          </cell>
        </row>
        <row r="368">
          <cell r="B368">
            <v>36880</v>
          </cell>
          <cell r="C368">
            <v>2187.17</v>
          </cell>
        </row>
        <row r="369">
          <cell r="B369">
            <v>36881</v>
          </cell>
          <cell r="C369">
            <v>2185.05</v>
          </cell>
        </row>
        <row r="370">
          <cell r="B370">
            <v>36882</v>
          </cell>
          <cell r="C370">
            <v>2187.02</v>
          </cell>
        </row>
        <row r="371">
          <cell r="B371">
            <v>36883</v>
          </cell>
          <cell r="C371">
            <v>2193.57</v>
          </cell>
        </row>
        <row r="372">
          <cell r="B372">
            <v>36884</v>
          </cell>
          <cell r="C372">
            <v>2193.57</v>
          </cell>
        </row>
        <row r="373">
          <cell r="B373">
            <v>36885</v>
          </cell>
          <cell r="C373">
            <v>2193.57</v>
          </cell>
        </row>
        <row r="374">
          <cell r="B374">
            <v>36886</v>
          </cell>
          <cell r="C374">
            <v>2193.57</v>
          </cell>
        </row>
        <row r="375">
          <cell r="B375">
            <v>36887</v>
          </cell>
          <cell r="C375">
            <v>2196.76</v>
          </cell>
        </row>
        <row r="376">
          <cell r="B376">
            <v>36888</v>
          </cell>
          <cell r="C376">
            <v>2215.35</v>
          </cell>
        </row>
        <row r="377">
          <cell r="B377">
            <v>36889</v>
          </cell>
          <cell r="C377">
            <v>2229.18</v>
          </cell>
        </row>
        <row r="378">
          <cell r="B378">
            <v>36890</v>
          </cell>
          <cell r="C378">
            <v>2229.18</v>
          </cell>
        </row>
        <row r="379">
          <cell r="B379">
            <v>36891</v>
          </cell>
          <cell r="C379">
            <v>2229.18</v>
          </cell>
        </row>
        <row r="381">
          <cell r="B381">
            <v>36892</v>
          </cell>
          <cell r="C381">
            <v>2229.18</v>
          </cell>
        </row>
        <row r="382">
          <cell r="B382">
            <v>36893</v>
          </cell>
          <cell r="C382">
            <v>2229.18</v>
          </cell>
        </row>
        <row r="383">
          <cell r="B383">
            <v>36894</v>
          </cell>
          <cell r="C383">
            <v>2219.6</v>
          </cell>
        </row>
        <row r="384">
          <cell r="B384">
            <v>36895</v>
          </cell>
          <cell r="C384">
            <v>2224.38</v>
          </cell>
        </row>
        <row r="385">
          <cell r="B385">
            <v>36896</v>
          </cell>
          <cell r="C385">
            <v>2239.89</v>
          </cell>
        </row>
        <row r="386">
          <cell r="B386">
            <v>36897</v>
          </cell>
          <cell r="C386">
            <v>2243.16</v>
          </cell>
        </row>
        <row r="387">
          <cell r="B387">
            <v>36898</v>
          </cell>
          <cell r="C387">
            <v>2243.16</v>
          </cell>
        </row>
        <row r="388">
          <cell r="B388">
            <v>36899</v>
          </cell>
          <cell r="C388">
            <v>2243.16</v>
          </cell>
        </row>
        <row r="389">
          <cell r="B389">
            <v>36900</v>
          </cell>
          <cell r="C389">
            <v>2243.16</v>
          </cell>
        </row>
        <row r="390">
          <cell r="B390">
            <v>36901</v>
          </cell>
          <cell r="C390">
            <v>2235.43</v>
          </cell>
        </row>
        <row r="391">
          <cell r="B391">
            <v>36902</v>
          </cell>
          <cell r="C391">
            <v>2230.14</v>
          </cell>
        </row>
        <row r="392">
          <cell r="B392">
            <v>36903</v>
          </cell>
          <cell r="C392">
            <v>2246.58</v>
          </cell>
        </row>
        <row r="393">
          <cell r="B393">
            <v>36904</v>
          </cell>
          <cell r="C393">
            <v>2251.75</v>
          </cell>
        </row>
        <row r="394">
          <cell r="B394">
            <v>36905</v>
          </cell>
          <cell r="C394">
            <v>2251.75</v>
          </cell>
        </row>
        <row r="395">
          <cell r="B395">
            <v>36906</v>
          </cell>
          <cell r="C395">
            <v>2251.75</v>
          </cell>
        </row>
        <row r="396">
          <cell r="B396">
            <v>36907</v>
          </cell>
          <cell r="C396">
            <v>2248.61</v>
          </cell>
        </row>
        <row r="397">
          <cell r="B397">
            <v>36908</v>
          </cell>
          <cell r="C397">
            <v>2245.89</v>
          </cell>
        </row>
        <row r="398">
          <cell r="B398">
            <v>36909</v>
          </cell>
          <cell r="C398">
            <v>2236.46</v>
          </cell>
        </row>
        <row r="399">
          <cell r="B399">
            <v>36910</v>
          </cell>
          <cell r="C399">
            <v>2246.74</v>
          </cell>
        </row>
        <row r="400">
          <cell r="B400">
            <v>36911</v>
          </cell>
          <cell r="C400">
            <v>2244.59</v>
          </cell>
        </row>
        <row r="401">
          <cell r="B401">
            <v>36912</v>
          </cell>
          <cell r="C401">
            <v>2244.59</v>
          </cell>
        </row>
        <row r="402">
          <cell r="B402">
            <v>36913</v>
          </cell>
          <cell r="C402">
            <v>2244.59</v>
          </cell>
        </row>
        <row r="403">
          <cell r="B403">
            <v>36914</v>
          </cell>
          <cell r="C403">
            <v>2240.02</v>
          </cell>
        </row>
        <row r="404">
          <cell r="B404">
            <v>36915</v>
          </cell>
          <cell r="C404">
            <v>2255.82</v>
          </cell>
        </row>
        <row r="405">
          <cell r="B405">
            <v>36916</v>
          </cell>
          <cell r="C405">
            <v>2254.35</v>
          </cell>
        </row>
        <row r="406">
          <cell r="B406">
            <v>36917</v>
          </cell>
          <cell r="C406">
            <v>2250.03</v>
          </cell>
        </row>
        <row r="407">
          <cell r="B407">
            <v>36918</v>
          </cell>
          <cell r="C407">
            <v>2245.46</v>
          </cell>
        </row>
        <row r="408">
          <cell r="B408">
            <v>36919</v>
          </cell>
          <cell r="C408">
            <v>2245.46</v>
          </cell>
        </row>
        <row r="409">
          <cell r="B409">
            <v>36920</v>
          </cell>
          <cell r="C409">
            <v>2245.46</v>
          </cell>
        </row>
        <row r="410">
          <cell r="B410">
            <v>36921</v>
          </cell>
          <cell r="C410">
            <v>2240.56</v>
          </cell>
        </row>
        <row r="411">
          <cell r="B411">
            <v>36922</v>
          </cell>
          <cell r="C411">
            <v>2240.8</v>
          </cell>
        </row>
        <row r="413">
          <cell r="B413">
            <v>36923</v>
          </cell>
          <cell r="C413">
            <v>2242.08</v>
          </cell>
        </row>
        <row r="414">
          <cell r="B414">
            <v>36924</v>
          </cell>
          <cell r="C414">
            <v>2240.04</v>
          </cell>
        </row>
        <row r="415">
          <cell r="B415">
            <v>36925</v>
          </cell>
          <cell r="C415">
            <v>2242.2</v>
          </cell>
        </row>
        <row r="416">
          <cell r="B416">
            <v>36926</v>
          </cell>
          <cell r="C416">
            <v>2242.2</v>
          </cell>
        </row>
        <row r="417">
          <cell r="B417">
            <v>36927</v>
          </cell>
          <cell r="C417">
            <v>2242.2</v>
          </cell>
        </row>
        <row r="418">
          <cell r="B418">
            <v>36928</v>
          </cell>
          <cell r="C418">
            <v>2238.35</v>
          </cell>
        </row>
        <row r="419">
          <cell r="B419">
            <v>36929</v>
          </cell>
          <cell r="C419">
            <v>2235.03</v>
          </cell>
        </row>
        <row r="420">
          <cell r="B420">
            <v>36930</v>
          </cell>
          <cell r="C420">
            <v>2238.09</v>
          </cell>
        </row>
        <row r="421">
          <cell r="B421">
            <v>36931</v>
          </cell>
          <cell r="C421">
            <v>2242.68</v>
          </cell>
        </row>
        <row r="422">
          <cell r="B422">
            <v>36932</v>
          </cell>
          <cell r="C422">
            <v>2237.58</v>
          </cell>
        </row>
        <row r="423">
          <cell r="B423">
            <v>36933</v>
          </cell>
          <cell r="C423">
            <v>2237.58</v>
          </cell>
        </row>
        <row r="424">
          <cell r="B424">
            <v>36934</v>
          </cell>
          <cell r="C424">
            <v>2237.58</v>
          </cell>
        </row>
        <row r="425">
          <cell r="B425">
            <v>36935</v>
          </cell>
          <cell r="C425">
            <v>2229.59</v>
          </cell>
        </row>
        <row r="426">
          <cell r="B426">
            <v>36936</v>
          </cell>
          <cell r="C426">
            <v>2237.37</v>
          </cell>
        </row>
        <row r="427">
          <cell r="B427">
            <v>36937</v>
          </cell>
          <cell r="C427">
            <v>2239.03</v>
          </cell>
        </row>
        <row r="428">
          <cell r="B428">
            <v>36938</v>
          </cell>
          <cell r="C428">
            <v>2238.61</v>
          </cell>
        </row>
        <row r="429">
          <cell r="B429">
            <v>36939</v>
          </cell>
          <cell r="C429">
            <v>2238.51</v>
          </cell>
        </row>
        <row r="430">
          <cell r="B430">
            <v>36940</v>
          </cell>
          <cell r="C430">
            <v>2238.51</v>
          </cell>
        </row>
        <row r="431">
          <cell r="B431">
            <v>36941</v>
          </cell>
          <cell r="C431">
            <v>2238.51</v>
          </cell>
        </row>
        <row r="432">
          <cell r="B432">
            <v>36942</v>
          </cell>
          <cell r="C432">
            <v>2245.16</v>
          </cell>
        </row>
        <row r="433">
          <cell r="B433">
            <v>36943</v>
          </cell>
          <cell r="C433">
            <v>2247.09</v>
          </cell>
        </row>
        <row r="434">
          <cell r="B434">
            <v>36944</v>
          </cell>
          <cell r="C434">
            <v>2252.65</v>
          </cell>
        </row>
        <row r="435">
          <cell r="B435">
            <v>36945</v>
          </cell>
          <cell r="C435">
            <v>2252.86</v>
          </cell>
        </row>
        <row r="436">
          <cell r="B436">
            <v>36946</v>
          </cell>
          <cell r="C436">
            <v>2257.7</v>
          </cell>
        </row>
        <row r="437">
          <cell r="B437">
            <v>36947</v>
          </cell>
          <cell r="C437">
            <v>2257.7</v>
          </cell>
        </row>
        <row r="438">
          <cell r="B438">
            <v>36948</v>
          </cell>
          <cell r="C438">
            <v>2257.7</v>
          </cell>
        </row>
        <row r="439">
          <cell r="B439">
            <v>36949</v>
          </cell>
          <cell r="C439">
            <v>2256.42</v>
          </cell>
        </row>
        <row r="440">
          <cell r="B440">
            <v>36950</v>
          </cell>
          <cell r="C440">
            <v>2257.45</v>
          </cell>
        </row>
        <row r="442">
          <cell r="B442">
            <v>36951</v>
          </cell>
          <cell r="C442">
            <v>2259.64</v>
          </cell>
        </row>
        <row r="443">
          <cell r="B443">
            <v>36952</v>
          </cell>
          <cell r="C443">
            <v>2265.44</v>
          </cell>
        </row>
        <row r="444">
          <cell r="B444">
            <v>36953</v>
          </cell>
          <cell r="C444">
            <v>2264.09</v>
          </cell>
        </row>
        <row r="445">
          <cell r="B445">
            <v>36954</v>
          </cell>
          <cell r="C445">
            <v>2264.09</v>
          </cell>
        </row>
        <row r="446">
          <cell r="B446">
            <v>36955</v>
          </cell>
          <cell r="C446">
            <v>2264.09</v>
          </cell>
        </row>
        <row r="447">
          <cell r="B447">
            <v>36956</v>
          </cell>
          <cell r="C447">
            <v>2259.07</v>
          </cell>
        </row>
        <row r="448">
          <cell r="B448">
            <v>36957</v>
          </cell>
          <cell r="C448">
            <v>2260.33</v>
          </cell>
        </row>
        <row r="449">
          <cell r="B449">
            <v>36958</v>
          </cell>
          <cell r="C449">
            <v>2262.06</v>
          </cell>
        </row>
        <row r="450">
          <cell r="B450">
            <v>36959</v>
          </cell>
          <cell r="C450">
            <v>2262.55</v>
          </cell>
        </row>
        <row r="451">
          <cell r="B451">
            <v>36960</v>
          </cell>
          <cell r="C451">
            <v>2264.01</v>
          </cell>
        </row>
        <row r="452">
          <cell r="B452">
            <v>36961</v>
          </cell>
          <cell r="C452">
            <v>2264.01</v>
          </cell>
        </row>
        <row r="453">
          <cell r="B453">
            <v>36962</v>
          </cell>
          <cell r="C453">
            <v>2264.01</v>
          </cell>
        </row>
        <row r="454">
          <cell r="B454">
            <v>36963</v>
          </cell>
          <cell r="C454">
            <v>2275.98</v>
          </cell>
        </row>
        <row r="455">
          <cell r="B455">
            <v>36964</v>
          </cell>
          <cell r="C455">
            <v>2275.92</v>
          </cell>
        </row>
        <row r="456">
          <cell r="B456">
            <v>36965</v>
          </cell>
          <cell r="C456">
            <v>2282.01</v>
          </cell>
        </row>
        <row r="457">
          <cell r="B457">
            <v>36966</v>
          </cell>
          <cell r="C457">
            <v>2281.02</v>
          </cell>
        </row>
        <row r="458">
          <cell r="B458">
            <v>36967</v>
          </cell>
          <cell r="C458">
            <v>2282.96</v>
          </cell>
        </row>
        <row r="459">
          <cell r="B459">
            <v>36968</v>
          </cell>
          <cell r="C459">
            <v>2282.96</v>
          </cell>
        </row>
        <row r="460">
          <cell r="B460">
            <v>36969</v>
          </cell>
          <cell r="C460">
            <v>2282.96</v>
          </cell>
        </row>
        <row r="461">
          <cell r="B461">
            <v>36970</v>
          </cell>
          <cell r="C461">
            <v>2282.96</v>
          </cell>
        </row>
        <row r="462">
          <cell r="B462">
            <v>36971</v>
          </cell>
          <cell r="C462">
            <v>2282.17</v>
          </cell>
        </row>
        <row r="463">
          <cell r="B463">
            <v>36972</v>
          </cell>
          <cell r="C463">
            <v>2284.04</v>
          </cell>
        </row>
        <row r="464">
          <cell r="B464">
            <v>36973</v>
          </cell>
          <cell r="C464">
            <v>2290.02</v>
          </cell>
        </row>
        <row r="465">
          <cell r="B465">
            <v>36974</v>
          </cell>
          <cell r="C465">
            <v>2295.74</v>
          </cell>
        </row>
        <row r="466">
          <cell r="B466">
            <v>36975</v>
          </cell>
          <cell r="C466">
            <v>2295.74</v>
          </cell>
        </row>
        <row r="467">
          <cell r="B467">
            <v>36976</v>
          </cell>
          <cell r="C467">
            <v>2295.74</v>
          </cell>
        </row>
        <row r="468">
          <cell r="B468">
            <v>36977</v>
          </cell>
          <cell r="C468">
            <v>2293.99</v>
          </cell>
        </row>
        <row r="469">
          <cell r="B469">
            <v>36978</v>
          </cell>
          <cell r="C469">
            <v>2299.68</v>
          </cell>
        </row>
        <row r="470">
          <cell r="B470">
            <v>36979</v>
          </cell>
          <cell r="C470">
            <v>2303.86</v>
          </cell>
        </row>
        <row r="471">
          <cell r="B471">
            <v>36980</v>
          </cell>
          <cell r="C471">
            <v>2309.83</v>
          </cell>
        </row>
        <row r="472">
          <cell r="B472">
            <v>36981</v>
          </cell>
          <cell r="C472">
            <v>2310.57</v>
          </cell>
        </row>
        <row r="474">
          <cell r="B474">
            <v>36982</v>
          </cell>
          <cell r="C474">
            <v>2310.57</v>
          </cell>
        </row>
        <row r="475">
          <cell r="B475">
            <v>36983</v>
          </cell>
          <cell r="C475">
            <v>2310.57</v>
          </cell>
        </row>
        <row r="476">
          <cell r="B476">
            <v>36984</v>
          </cell>
          <cell r="C476">
            <v>2304.19</v>
          </cell>
        </row>
        <row r="477">
          <cell r="B477">
            <v>36985</v>
          </cell>
          <cell r="C477">
            <v>2308.64</v>
          </cell>
        </row>
        <row r="478">
          <cell r="B478">
            <v>36986</v>
          </cell>
          <cell r="C478">
            <v>2315.81</v>
          </cell>
        </row>
        <row r="479">
          <cell r="B479">
            <v>36987</v>
          </cell>
          <cell r="C479">
            <v>2317.46</v>
          </cell>
        </row>
        <row r="480">
          <cell r="B480">
            <v>36988</v>
          </cell>
          <cell r="C480">
            <v>2318.58</v>
          </cell>
        </row>
        <row r="481">
          <cell r="B481">
            <v>36989</v>
          </cell>
          <cell r="C481">
            <v>2318.58</v>
          </cell>
        </row>
        <row r="482">
          <cell r="B482">
            <v>36990</v>
          </cell>
          <cell r="C482">
            <v>2318.58</v>
          </cell>
        </row>
        <row r="483">
          <cell r="B483">
            <v>36991</v>
          </cell>
          <cell r="C483">
            <v>2315.21</v>
          </cell>
        </row>
        <row r="484">
          <cell r="B484">
            <v>36992</v>
          </cell>
          <cell r="C484">
            <v>2309.84</v>
          </cell>
        </row>
        <row r="485">
          <cell r="B485">
            <v>36993</v>
          </cell>
          <cell r="C485">
            <v>2314.07</v>
          </cell>
        </row>
        <row r="486">
          <cell r="B486">
            <v>36994</v>
          </cell>
          <cell r="C486">
            <v>2314.07</v>
          </cell>
        </row>
        <row r="487">
          <cell r="B487">
            <v>36995</v>
          </cell>
          <cell r="C487">
            <v>2314.07</v>
          </cell>
        </row>
        <row r="488">
          <cell r="B488">
            <v>36996</v>
          </cell>
          <cell r="C488">
            <v>2314.07</v>
          </cell>
        </row>
        <row r="489">
          <cell r="B489">
            <v>36997</v>
          </cell>
          <cell r="C489">
            <v>2314.07</v>
          </cell>
        </row>
        <row r="490">
          <cell r="B490">
            <v>36998</v>
          </cell>
          <cell r="C490">
            <v>2320.18</v>
          </cell>
        </row>
        <row r="491">
          <cell r="B491">
            <v>36999</v>
          </cell>
          <cell r="C491">
            <v>2319.57</v>
          </cell>
        </row>
        <row r="492">
          <cell r="B492">
            <v>37000</v>
          </cell>
          <cell r="C492">
            <v>2316.91</v>
          </cell>
        </row>
        <row r="493">
          <cell r="B493">
            <v>37001</v>
          </cell>
          <cell r="C493">
            <v>2327.08</v>
          </cell>
        </row>
        <row r="494">
          <cell r="B494">
            <v>37002</v>
          </cell>
          <cell r="C494">
            <v>2329.73</v>
          </cell>
        </row>
        <row r="495">
          <cell r="B495">
            <v>37003</v>
          </cell>
          <cell r="C495">
            <v>2329.73</v>
          </cell>
        </row>
        <row r="496">
          <cell r="B496">
            <v>37004</v>
          </cell>
          <cell r="C496">
            <v>2329.73</v>
          </cell>
        </row>
        <row r="497">
          <cell r="B497">
            <v>37005</v>
          </cell>
          <cell r="C497">
            <v>2334.38</v>
          </cell>
        </row>
        <row r="498">
          <cell r="B498">
            <v>37006</v>
          </cell>
          <cell r="C498">
            <v>2339.16</v>
          </cell>
        </row>
        <row r="499">
          <cell r="B499">
            <v>37007</v>
          </cell>
          <cell r="C499">
            <v>2345.21</v>
          </cell>
        </row>
        <row r="500">
          <cell r="B500">
            <v>37008</v>
          </cell>
          <cell r="C500">
            <v>2345.57</v>
          </cell>
        </row>
        <row r="501">
          <cell r="B501">
            <v>37009</v>
          </cell>
          <cell r="C501">
            <v>2346.73</v>
          </cell>
        </row>
        <row r="502">
          <cell r="B502">
            <v>37010</v>
          </cell>
          <cell r="C502">
            <v>2346.73</v>
          </cell>
        </row>
        <row r="503">
          <cell r="B503">
            <v>37011</v>
          </cell>
          <cell r="C503">
            <v>2346.73</v>
          </cell>
        </row>
        <row r="505">
          <cell r="B505">
            <v>37012</v>
          </cell>
          <cell r="C505">
            <v>2341.09</v>
          </cell>
        </row>
        <row r="506">
          <cell r="B506">
            <v>37013</v>
          </cell>
          <cell r="C506">
            <v>2341.09</v>
          </cell>
        </row>
        <row r="507">
          <cell r="B507">
            <v>37014</v>
          </cell>
          <cell r="C507">
            <v>2345.96</v>
          </cell>
        </row>
        <row r="508">
          <cell r="B508">
            <v>37015</v>
          </cell>
          <cell r="C508">
            <v>2349.95</v>
          </cell>
        </row>
        <row r="509">
          <cell r="B509">
            <v>37016</v>
          </cell>
          <cell r="C509">
            <v>2354.47</v>
          </cell>
        </row>
        <row r="510">
          <cell r="B510">
            <v>37017</v>
          </cell>
          <cell r="C510">
            <v>2354.47</v>
          </cell>
        </row>
        <row r="511">
          <cell r="B511">
            <v>37018</v>
          </cell>
          <cell r="C511">
            <v>2354.47</v>
          </cell>
        </row>
        <row r="512">
          <cell r="B512">
            <v>37019</v>
          </cell>
          <cell r="C512">
            <v>2359.54</v>
          </cell>
        </row>
        <row r="513">
          <cell r="B513">
            <v>37020</v>
          </cell>
          <cell r="C513">
            <v>2359.22</v>
          </cell>
        </row>
        <row r="514">
          <cell r="B514">
            <v>37021</v>
          </cell>
          <cell r="C514">
            <v>2359.98</v>
          </cell>
        </row>
        <row r="515">
          <cell r="B515">
            <v>37022</v>
          </cell>
          <cell r="C515">
            <v>2359.79</v>
          </cell>
        </row>
        <row r="516">
          <cell r="B516">
            <v>37023</v>
          </cell>
          <cell r="C516">
            <v>2367.3</v>
          </cell>
        </row>
        <row r="517">
          <cell r="B517">
            <v>37024</v>
          </cell>
          <cell r="C517">
            <v>2367.3</v>
          </cell>
        </row>
        <row r="518">
          <cell r="B518">
            <v>37025</v>
          </cell>
          <cell r="C518">
            <v>2367.3</v>
          </cell>
        </row>
        <row r="519">
          <cell r="B519">
            <v>37026</v>
          </cell>
          <cell r="C519">
            <v>2371.58</v>
          </cell>
        </row>
        <row r="520">
          <cell r="B520">
            <v>37027</v>
          </cell>
          <cell r="C520">
            <v>2376.93</v>
          </cell>
        </row>
        <row r="521">
          <cell r="B521">
            <v>37028</v>
          </cell>
          <cell r="C521">
            <v>2378.21</v>
          </cell>
        </row>
        <row r="522">
          <cell r="B522">
            <v>37029</v>
          </cell>
          <cell r="C522">
            <v>2378.41</v>
          </cell>
        </row>
        <row r="523">
          <cell r="B523">
            <v>37030</v>
          </cell>
          <cell r="C523">
            <v>2348.88</v>
          </cell>
        </row>
        <row r="524">
          <cell r="B524">
            <v>37031</v>
          </cell>
          <cell r="C524">
            <v>2348.88</v>
          </cell>
        </row>
        <row r="525">
          <cell r="B525">
            <v>37032</v>
          </cell>
          <cell r="C525">
            <v>2348.88</v>
          </cell>
        </row>
        <row r="526">
          <cell r="B526">
            <v>37033</v>
          </cell>
          <cell r="C526">
            <v>2314.75</v>
          </cell>
        </row>
        <row r="527">
          <cell r="B527">
            <v>37034</v>
          </cell>
          <cell r="C527">
            <v>2316.72</v>
          </cell>
        </row>
        <row r="528">
          <cell r="B528">
            <v>37035</v>
          </cell>
          <cell r="C528">
            <v>2295.23</v>
          </cell>
        </row>
        <row r="529">
          <cell r="B529">
            <v>37036</v>
          </cell>
          <cell r="C529">
            <v>2339.98</v>
          </cell>
        </row>
        <row r="530">
          <cell r="B530">
            <v>37037</v>
          </cell>
          <cell r="C530">
            <v>2339.98</v>
          </cell>
        </row>
        <row r="531">
          <cell r="B531">
            <v>37038</v>
          </cell>
          <cell r="C531">
            <v>2339.98</v>
          </cell>
        </row>
        <row r="532">
          <cell r="B532">
            <v>37039</v>
          </cell>
          <cell r="C532">
            <v>2339.98</v>
          </cell>
        </row>
        <row r="533">
          <cell r="B533">
            <v>37040</v>
          </cell>
          <cell r="C533">
            <v>2339.98</v>
          </cell>
        </row>
        <row r="534">
          <cell r="B534">
            <v>37041</v>
          </cell>
          <cell r="C534">
            <v>2331.91</v>
          </cell>
        </row>
        <row r="535">
          <cell r="B535">
            <v>37042</v>
          </cell>
          <cell r="C535">
            <v>2324.98</v>
          </cell>
        </row>
        <row r="537">
          <cell r="B537">
            <v>37043</v>
          </cell>
          <cell r="C537">
            <v>2327.25</v>
          </cell>
        </row>
        <row r="538">
          <cell r="B538">
            <v>37044</v>
          </cell>
          <cell r="C538">
            <v>2319.16</v>
          </cell>
        </row>
        <row r="539">
          <cell r="B539">
            <v>37045</v>
          </cell>
          <cell r="C539">
            <v>2319.16</v>
          </cell>
        </row>
        <row r="540">
          <cell r="B540">
            <v>37046</v>
          </cell>
          <cell r="C540">
            <v>2319.16</v>
          </cell>
        </row>
        <row r="541">
          <cell r="B541">
            <v>37047</v>
          </cell>
          <cell r="C541">
            <v>2296.88</v>
          </cell>
        </row>
        <row r="542">
          <cell r="B542">
            <v>37048</v>
          </cell>
          <cell r="C542">
            <v>2303.37</v>
          </cell>
        </row>
        <row r="543">
          <cell r="B543">
            <v>37049</v>
          </cell>
          <cell r="C543">
            <v>2303.38</v>
          </cell>
        </row>
        <row r="544">
          <cell r="B544">
            <v>37050</v>
          </cell>
          <cell r="C544">
            <v>2303.41</v>
          </cell>
        </row>
        <row r="545">
          <cell r="B545">
            <v>37051</v>
          </cell>
          <cell r="C545">
            <v>2296.31</v>
          </cell>
        </row>
        <row r="546">
          <cell r="B546">
            <v>37052</v>
          </cell>
          <cell r="C546">
            <v>2296.31</v>
          </cell>
        </row>
        <row r="547">
          <cell r="B547">
            <v>37053</v>
          </cell>
          <cell r="C547">
            <v>2296.31</v>
          </cell>
        </row>
        <row r="548">
          <cell r="B548">
            <v>37054</v>
          </cell>
          <cell r="C548">
            <v>2309.06</v>
          </cell>
        </row>
        <row r="549">
          <cell r="B549">
            <v>37055</v>
          </cell>
          <cell r="C549">
            <v>2313.74</v>
          </cell>
        </row>
        <row r="550">
          <cell r="B550">
            <v>37056</v>
          </cell>
          <cell r="C550">
            <v>2302.16</v>
          </cell>
        </row>
        <row r="551">
          <cell r="B551">
            <v>37057</v>
          </cell>
          <cell r="C551">
            <v>2300.18</v>
          </cell>
        </row>
        <row r="552">
          <cell r="B552">
            <v>37058</v>
          </cell>
          <cell r="C552">
            <v>2303.13</v>
          </cell>
        </row>
        <row r="553">
          <cell r="B553">
            <v>37059</v>
          </cell>
          <cell r="C553">
            <v>2303.13</v>
          </cell>
        </row>
        <row r="554">
          <cell r="B554">
            <v>37060</v>
          </cell>
          <cell r="C554">
            <v>2303.13</v>
          </cell>
        </row>
        <row r="555">
          <cell r="B555">
            <v>37061</v>
          </cell>
          <cell r="C555">
            <v>2303.13</v>
          </cell>
        </row>
        <row r="556">
          <cell r="B556">
            <v>37062</v>
          </cell>
          <cell r="C556">
            <v>2307.78</v>
          </cell>
        </row>
        <row r="557">
          <cell r="B557">
            <v>37063</v>
          </cell>
          <cell r="C557">
            <v>2305.35</v>
          </cell>
        </row>
        <row r="558">
          <cell r="B558">
            <v>37064</v>
          </cell>
          <cell r="C558">
            <v>2300.46</v>
          </cell>
        </row>
        <row r="559">
          <cell r="B559">
            <v>37065</v>
          </cell>
          <cell r="C559">
            <v>2298.88</v>
          </cell>
        </row>
        <row r="560">
          <cell r="B560">
            <v>37066</v>
          </cell>
          <cell r="C560">
            <v>2298.88</v>
          </cell>
        </row>
        <row r="561">
          <cell r="B561">
            <v>37067</v>
          </cell>
          <cell r="C561">
            <v>2298.88</v>
          </cell>
        </row>
        <row r="562">
          <cell r="B562">
            <v>37068</v>
          </cell>
          <cell r="C562">
            <v>2298.88</v>
          </cell>
        </row>
        <row r="563">
          <cell r="B563">
            <v>37069</v>
          </cell>
          <cell r="C563">
            <v>2304.68</v>
          </cell>
        </row>
        <row r="564">
          <cell r="B564">
            <v>37070</v>
          </cell>
          <cell r="C564">
            <v>2307.03</v>
          </cell>
        </row>
        <row r="565">
          <cell r="B565">
            <v>37071</v>
          </cell>
          <cell r="C565">
            <v>2305.33</v>
          </cell>
        </row>
        <row r="566">
          <cell r="B566">
            <v>37072</v>
          </cell>
          <cell r="C566">
            <v>2298.85</v>
          </cell>
        </row>
        <row r="568">
          <cell r="B568">
            <v>37073</v>
          </cell>
          <cell r="C568">
            <v>2298.85</v>
          </cell>
        </row>
        <row r="569">
          <cell r="B569">
            <v>37074</v>
          </cell>
          <cell r="C569">
            <v>2298.85</v>
          </cell>
        </row>
        <row r="570">
          <cell r="B570">
            <v>37075</v>
          </cell>
          <cell r="C570">
            <v>2298.85</v>
          </cell>
        </row>
        <row r="571">
          <cell r="B571">
            <v>37076</v>
          </cell>
          <cell r="C571">
            <v>2300.02</v>
          </cell>
        </row>
        <row r="572">
          <cell r="B572">
            <v>37077</v>
          </cell>
          <cell r="C572">
            <v>2303.26</v>
          </cell>
        </row>
        <row r="573">
          <cell r="B573">
            <v>37078</v>
          </cell>
          <cell r="C573">
            <v>2303.36</v>
          </cell>
        </row>
        <row r="574">
          <cell r="B574">
            <v>37079</v>
          </cell>
          <cell r="C574">
            <v>2304.75</v>
          </cell>
        </row>
        <row r="575">
          <cell r="B575">
            <v>37080</v>
          </cell>
          <cell r="C575">
            <v>2304.75</v>
          </cell>
        </row>
        <row r="576">
          <cell r="B576">
            <v>37081</v>
          </cell>
          <cell r="C576">
            <v>2304.75</v>
          </cell>
        </row>
        <row r="577">
          <cell r="B577">
            <v>37082</v>
          </cell>
          <cell r="C577">
            <v>2305.37</v>
          </cell>
        </row>
        <row r="578">
          <cell r="B578">
            <v>37083</v>
          </cell>
          <cell r="C578">
            <v>2306.16</v>
          </cell>
        </row>
        <row r="579">
          <cell r="B579">
            <v>37084</v>
          </cell>
          <cell r="C579">
            <v>2312.21</v>
          </cell>
        </row>
        <row r="580">
          <cell r="B580">
            <v>37085</v>
          </cell>
          <cell r="C580">
            <v>2323.99</v>
          </cell>
        </row>
        <row r="581">
          <cell r="B581">
            <v>37086</v>
          </cell>
          <cell r="C581">
            <v>2317.92</v>
          </cell>
        </row>
        <row r="582">
          <cell r="B582">
            <v>37087</v>
          </cell>
          <cell r="C582">
            <v>2317.92</v>
          </cell>
        </row>
        <row r="583">
          <cell r="B583">
            <v>37088</v>
          </cell>
          <cell r="C583">
            <v>2317.92</v>
          </cell>
        </row>
        <row r="584">
          <cell r="B584">
            <v>37089</v>
          </cell>
          <cell r="C584">
            <v>2302.56</v>
          </cell>
        </row>
        <row r="585">
          <cell r="B585">
            <v>37090</v>
          </cell>
          <cell r="C585">
            <v>2298.76</v>
          </cell>
        </row>
        <row r="586">
          <cell r="B586">
            <v>37091</v>
          </cell>
          <cell r="C586">
            <v>2298.63</v>
          </cell>
        </row>
        <row r="587">
          <cell r="B587">
            <v>37092</v>
          </cell>
          <cell r="C587">
            <v>2301.67</v>
          </cell>
        </row>
        <row r="588">
          <cell r="B588">
            <v>37093</v>
          </cell>
          <cell r="C588">
            <v>2301.67</v>
          </cell>
        </row>
        <row r="589">
          <cell r="B589">
            <v>37094</v>
          </cell>
          <cell r="C589">
            <v>2301.67</v>
          </cell>
        </row>
        <row r="590">
          <cell r="B590">
            <v>37095</v>
          </cell>
          <cell r="C590">
            <v>2301.67</v>
          </cell>
        </row>
        <row r="591">
          <cell r="B591">
            <v>37096</v>
          </cell>
          <cell r="C591">
            <v>2302.26</v>
          </cell>
        </row>
        <row r="592">
          <cell r="B592">
            <v>37097</v>
          </cell>
          <cell r="C592">
            <v>2301.56</v>
          </cell>
        </row>
        <row r="593">
          <cell r="B593">
            <v>37098</v>
          </cell>
          <cell r="C593">
            <v>2302.7</v>
          </cell>
        </row>
        <row r="594">
          <cell r="B594">
            <v>37099</v>
          </cell>
          <cell r="C594">
            <v>2301.53</v>
          </cell>
        </row>
        <row r="595">
          <cell r="B595">
            <v>37100</v>
          </cell>
          <cell r="C595">
            <v>2301.7</v>
          </cell>
        </row>
        <row r="596">
          <cell r="B596">
            <v>37101</v>
          </cell>
          <cell r="C596">
            <v>2301.7</v>
          </cell>
        </row>
        <row r="597">
          <cell r="B597">
            <v>37102</v>
          </cell>
          <cell r="C597">
            <v>2301.7</v>
          </cell>
        </row>
        <row r="598">
          <cell r="B598">
            <v>37103</v>
          </cell>
          <cell r="C598">
            <v>2298.27</v>
          </cell>
        </row>
        <row r="600">
          <cell r="B600">
            <v>37104</v>
          </cell>
          <cell r="C600">
            <v>2293.25</v>
          </cell>
        </row>
        <row r="601">
          <cell r="B601">
            <v>37105</v>
          </cell>
          <cell r="C601">
            <v>2295.19</v>
          </cell>
        </row>
        <row r="602">
          <cell r="B602">
            <v>37106</v>
          </cell>
          <cell r="C602">
            <v>2298.91</v>
          </cell>
        </row>
        <row r="603">
          <cell r="B603">
            <v>37107</v>
          </cell>
          <cell r="C603">
            <v>2295.72</v>
          </cell>
        </row>
        <row r="604">
          <cell r="B604">
            <v>37108</v>
          </cell>
          <cell r="C604">
            <v>2295.72</v>
          </cell>
        </row>
        <row r="605">
          <cell r="B605">
            <v>37109</v>
          </cell>
          <cell r="C605">
            <v>2295.72</v>
          </cell>
        </row>
        <row r="606">
          <cell r="B606">
            <v>37110</v>
          </cell>
          <cell r="C606">
            <v>2291.46</v>
          </cell>
        </row>
        <row r="607">
          <cell r="B607">
            <v>37111</v>
          </cell>
          <cell r="C607">
            <v>2291.46</v>
          </cell>
        </row>
        <row r="608">
          <cell r="B608">
            <v>37112</v>
          </cell>
          <cell r="C608">
            <v>2295.05</v>
          </cell>
        </row>
        <row r="609">
          <cell r="B609">
            <v>37113</v>
          </cell>
          <cell r="C609">
            <v>2291.5</v>
          </cell>
        </row>
        <row r="610">
          <cell r="B610">
            <v>37114</v>
          </cell>
          <cell r="C610">
            <v>2288.03</v>
          </cell>
        </row>
        <row r="611">
          <cell r="B611">
            <v>37115</v>
          </cell>
          <cell r="C611">
            <v>2288.03</v>
          </cell>
        </row>
        <row r="612">
          <cell r="B612">
            <v>37116</v>
          </cell>
          <cell r="C612">
            <v>2288.03</v>
          </cell>
        </row>
        <row r="613">
          <cell r="B613">
            <v>37117</v>
          </cell>
          <cell r="C613">
            <v>2284.9</v>
          </cell>
        </row>
        <row r="614">
          <cell r="B614">
            <v>37118</v>
          </cell>
          <cell r="C614">
            <v>2284.98</v>
          </cell>
        </row>
        <row r="615">
          <cell r="B615">
            <v>37119</v>
          </cell>
          <cell r="C615">
            <v>2291.41</v>
          </cell>
        </row>
        <row r="616">
          <cell r="B616">
            <v>37120</v>
          </cell>
          <cell r="C616">
            <v>2288.18</v>
          </cell>
        </row>
        <row r="617">
          <cell r="B617">
            <v>37121</v>
          </cell>
          <cell r="C617">
            <v>2285.06</v>
          </cell>
        </row>
        <row r="618">
          <cell r="B618">
            <v>37122</v>
          </cell>
          <cell r="C618">
            <v>2285.06</v>
          </cell>
        </row>
        <row r="619">
          <cell r="B619">
            <v>37123</v>
          </cell>
          <cell r="C619">
            <v>2285.06</v>
          </cell>
        </row>
        <row r="620">
          <cell r="B620">
            <v>37124</v>
          </cell>
          <cell r="C620">
            <v>2285.06</v>
          </cell>
        </row>
        <row r="621">
          <cell r="B621">
            <v>37125</v>
          </cell>
          <cell r="C621">
            <v>2283.86</v>
          </cell>
        </row>
        <row r="622">
          <cell r="B622">
            <v>37126</v>
          </cell>
          <cell r="C622">
            <v>2279.25</v>
          </cell>
        </row>
        <row r="623">
          <cell r="B623">
            <v>37127</v>
          </cell>
          <cell r="C623">
            <v>2275.07</v>
          </cell>
        </row>
        <row r="624">
          <cell r="B624">
            <v>37128</v>
          </cell>
          <cell r="C624">
            <v>2273.5</v>
          </cell>
        </row>
        <row r="625">
          <cell r="B625">
            <v>37129</v>
          </cell>
          <cell r="C625">
            <v>2273.5</v>
          </cell>
        </row>
        <row r="626">
          <cell r="B626">
            <v>37130</v>
          </cell>
          <cell r="C626">
            <v>2273.5</v>
          </cell>
        </row>
        <row r="627">
          <cell r="B627">
            <v>37131</v>
          </cell>
          <cell r="C627">
            <v>2282.56</v>
          </cell>
        </row>
        <row r="628">
          <cell r="B628">
            <v>37132</v>
          </cell>
          <cell r="C628">
            <v>2290.57</v>
          </cell>
        </row>
        <row r="629">
          <cell r="B629">
            <v>37133</v>
          </cell>
          <cell r="C629">
            <v>2297.24</v>
          </cell>
        </row>
        <row r="630">
          <cell r="B630">
            <v>37134</v>
          </cell>
          <cell r="C630">
            <v>2301.24</v>
          </cell>
        </row>
        <row r="632">
          <cell r="B632">
            <v>37135</v>
          </cell>
          <cell r="C632">
            <v>2296.85</v>
          </cell>
        </row>
        <row r="633">
          <cell r="B633">
            <v>37136</v>
          </cell>
          <cell r="C633">
            <v>2296.85</v>
          </cell>
        </row>
        <row r="634">
          <cell r="B634">
            <v>37137</v>
          </cell>
          <cell r="C634">
            <v>2296.85</v>
          </cell>
        </row>
        <row r="635">
          <cell r="B635">
            <v>37138</v>
          </cell>
          <cell r="C635">
            <v>2305.15</v>
          </cell>
        </row>
        <row r="636">
          <cell r="B636">
            <v>37139</v>
          </cell>
          <cell r="C636">
            <v>2305.28</v>
          </cell>
        </row>
        <row r="637">
          <cell r="B637">
            <v>37140</v>
          </cell>
          <cell r="C637">
            <v>2312.87</v>
          </cell>
        </row>
        <row r="638">
          <cell r="B638">
            <v>37141</v>
          </cell>
          <cell r="C638">
            <v>2317.02</v>
          </cell>
        </row>
        <row r="639">
          <cell r="B639">
            <v>37142</v>
          </cell>
          <cell r="C639">
            <v>2320.09</v>
          </cell>
        </row>
        <row r="640">
          <cell r="B640">
            <v>37143</v>
          </cell>
          <cell r="C640">
            <v>2320.09</v>
          </cell>
        </row>
        <row r="641">
          <cell r="B641">
            <v>37144</v>
          </cell>
          <cell r="C641">
            <v>2320.09</v>
          </cell>
        </row>
        <row r="642">
          <cell r="B642">
            <v>37145</v>
          </cell>
          <cell r="C642">
            <v>2324.78</v>
          </cell>
        </row>
        <row r="643">
          <cell r="B643">
            <v>37146</v>
          </cell>
          <cell r="C643">
            <v>2341.28</v>
          </cell>
        </row>
        <row r="644">
          <cell r="B644">
            <v>37147</v>
          </cell>
          <cell r="C644">
            <v>2341.14</v>
          </cell>
        </row>
        <row r="645">
          <cell r="B645">
            <v>37148</v>
          </cell>
          <cell r="C645">
            <v>2337.25</v>
          </cell>
        </row>
        <row r="646">
          <cell r="B646">
            <v>37149</v>
          </cell>
          <cell r="C646">
            <v>2342.44</v>
          </cell>
        </row>
        <row r="647">
          <cell r="B647">
            <v>37150</v>
          </cell>
          <cell r="C647">
            <v>2342.44</v>
          </cell>
        </row>
        <row r="648">
          <cell r="B648">
            <v>37151</v>
          </cell>
          <cell r="C648">
            <v>2342.44</v>
          </cell>
        </row>
        <row r="649">
          <cell r="B649">
            <v>37152</v>
          </cell>
          <cell r="C649">
            <v>2342.18</v>
          </cell>
        </row>
        <row r="650">
          <cell r="B650">
            <v>37153</v>
          </cell>
          <cell r="C650">
            <v>2338.39</v>
          </cell>
        </row>
        <row r="651">
          <cell r="B651">
            <v>37154</v>
          </cell>
          <cell r="C651">
            <v>2342.04</v>
          </cell>
        </row>
        <row r="652">
          <cell r="B652">
            <v>37155</v>
          </cell>
          <cell r="C652">
            <v>2341.68</v>
          </cell>
        </row>
        <row r="653">
          <cell r="B653">
            <v>37156</v>
          </cell>
          <cell r="C653">
            <v>2342.18</v>
          </cell>
        </row>
        <row r="654">
          <cell r="B654">
            <v>37157</v>
          </cell>
          <cell r="C654">
            <v>2342.18</v>
          </cell>
        </row>
        <row r="655">
          <cell r="B655">
            <v>37158</v>
          </cell>
          <cell r="C655">
            <v>2342.18</v>
          </cell>
        </row>
        <row r="656">
          <cell r="B656">
            <v>37159</v>
          </cell>
          <cell r="C656">
            <v>2329.7</v>
          </cell>
        </row>
        <row r="657">
          <cell r="B657">
            <v>37160</v>
          </cell>
          <cell r="C657">
            <v>2327.09</v>
          </cell>
        </row>
        <row r="658">
          <cell r="B658">
            <v>37161</v>
          </cell>
          <cell r="C658">
            <v>2328.49</v>
          </cell>
        </row>
        <row r="659">
          <cell r="B659">
            <v>37162</v>
          </cell>
          <cell r="C659">
            <v>2328.75</v>
          </cell>
        </row>
        <row r="660">
          <cell r="B660">
            <v>37163</v>
          </cell>
          <cell r="C660">
            <v>2332.19</v>
          </cell>
        </row>
        <row r="661">
          <cell r="B661">
            <v>37164</v>
          </cell>
          <cell r="C661">
            <v>2332.19</v>
          </cell>
        </row>
        <row r="663">
          <cell r="B663">
            <v>37165</v>
          </cell>
          <cell r="C663">
            <v>2332.19</v>
          </cell>
        </row>
        <row r="664">
          <cell r="B664">
            <v>37166</v>
          </cell>
          <cell r="C664">
            <v>2338.45</v>
          </cell>
        </row>
        <row r="665">
          <cell r="B665">
            <v>37167</v>
          </cell>
          <cell r="C665">
            <v>2334.24</v>
          </cell>
        </row>
        <row r="666">
          <cell r="B666">
            <v>37168</v>
          </cell>
          <cell r="C666">
            <v>2336.18</v>
          </cell>
        </row>
        <row r="667">
          <cell r="B667">
            <v>37169</v>
          </cell>
          <cell r="C667">
            <v>2336.28</v>
          </cell>
        </row>
        <row r="668">
          <cell r="B668">
            <v>37170</v>
          </cell>
          <cell r="C668">
            <v>2331.03</v>
          </cell>
        </row>
        <row r="669">
          <cell r="B669">
            <v>37171</v>
          </cell>
          <cell r="C669">
            <v>2331.03</v>
          </cell>
        </row>
        <row r="670">
          <cell r="B670">
            <v>37172</v>
          </cell>
          <cell r="C670">
            <v>2331.03</v>
          </cell>
        </row>
        <row r="671">
          <cell r="B671">
            <v>37173</v>
          </cell>
          <cell r="C671">
            <v>2331.02</v>
          </cell>
        </row>
        <row r="672">
          <cell r="B672">
            <v>37174</v>
          </cell>
          <cell r="C672">
            <v>2328.91</v>
          </cell>
        </row>
        <row r="673">
          <cell r="B673">
            <v>37175</v>
          </cell>
          <cell r="C673">
            <v>2320.41</v>
          </cell>
        </row>
        <row r="674">
          <cell r="B674">
            <v>37176</v>
          </cell>
          <cell r="C674">
            <v>2312.33</v>
          </cell>
        </row>
        <row r="675">
          <cell r="B675">
            <v>37177</v>
          </cell>
          <cell r="C675">
            <v>2314.74</v>
          </cell>
        </row>
        <row r="676">
          <cell r="B676">
            <v>37178</v>
          </cell>
          <cell r="C676">
            <v>2314.74</v>
          </cell>
        </row>
        <row r="677">
          <cell r="B677">
            <v>37179</v>
          </cell>
          <cell r="C677">
            <v>2314.74</v>
          </cell>
        </row>
        <row r="678">
          <cell r="B678">
            <v>37180</v>
          </cell>
          <cell r="C678">
            <v>2314.74</v>
          </cell>
        </row>
        <row r="679">
          <cell r="B679">
            <v>37181</v>
          </cell>
          <cell r="C679">
            <v>2303.3</v>
          </cell>
        </row>
        <row r="680">
          <cell r="B680">
            <v>37182</v>
          </cell>
          <cell r="C680">
            <v>2300.01</v>
          </cell>
        </row>
        <row r="681">
          <cell r="B681">
            <v>37183</v>
          </cell>
          <cell r="C681">
            <v>2313.24</v>
          </cell>
        </row>
        <row r="682">
          <cell r="B682">
            <v>37184</v>
          </cell>
          <cell r="C682">
            <v>2315.26</v>
          </cell>
        </row>
        <row r="683">
          <cell r="B683">
            <v>37185</v>
          </cell>
          <cell r="C683">
            <v>2315.26</v>
          </cell>
        </row>
        <row r="684">
          <cell r="B684">
            <v>37186</v>
          </cell>
          <cell r="C684">
            <v>2315.26</v>
          </cell>
        </row>
        <row r="685">
          <cell r="B685">
            <v>37187</v>
          </cell>
          <cell r="C685">
            <v>2318.47</v>
          </cell>
        </row>
        <row r="686">
          <cell r="B686">
            <v>37188</v>
          </cell>
          <cell r="C686">
            <v>2316.14</v>
          </cell>
        </row>
        <row r="687">
          <cell r="B687">
            <v>37189</v>
          </cell>
          <cell r="C687">
            <v>2319.53</v>
          </cell>
        </row>
        <row r="688">
          <cell r="B688">
            <v>37190</v>
          </cell>
          <cell r="C688">
            <v>2316.68</v>
          </cell>
        </row>
        <row r="689">
          <cell r="B689">
            <v>37191</v>
          </cell>
          <cell r="C689">
            <v>2314.5</v>
          </cell>
        </row>
        <row r="690">
          <cell r="B690">
            <v>37192</v>
          </cell>
          <cell r="C690">
            <v>2314.5</v>
          </cell>
        </row>
        <row r="691">
          <cell r="B691">
            <v>37193</v>
          </cell>
          <cell r="C691">
            <v>2314.5</v>
          </cell>
        </row>
        <row r="692">
          <cell r="B692">
            <v>37194</v>
          </cell>
          <cell r="C692">
            <v>2311.42</v>
          </cell>
        </row>
        <row r="693">
          <cell r="B693">
            <v>37195</v>
          </cell>
          <cell r="C693">
            <v>2310.02</v>
          </cell>
        </row>
        <row r="695">
          <cell r="B695">
            <v>37196</v>
          </cell>
          <cell r="C695">
            <v>2309.12</v>
          </cell>
        </row>
        <row r="696">
          <cell r="B696">
            <v>37197</v>
          </cell>
          <cell r="C696">
            <v>2309.89</v>
          </cell>
        </row>
        <row r="697">
          <cell r="B697">
            <v>37198</v>
          </cell>
          <cell r="C697">
            <v>2309.42</v>
          </cell>
        </row>
        <row r="698">
          <cell r="B698">
            <v>37199</v>
          </cell>
          <cell r="C698">
            <v>2309.42</v>
          </cell>
        </row>
        <row r="699">
          <cell r="B699">
            <v>37200</v>
          </cell>
          <cell r="C699">
            <v>2309.42</v>
          </cell>
        </row>
        <row r="700">
          <cell r="B700">
            <v>37201</v>
          </cell>
          <cell r="C700">
            <v>2309.42</v>
          </cell>
        </row>
        <row r="701">
          <cell r="B701">
            <v>37202</v>
          </cell>
          <cell r="C701">
            <v>2309.22</v>
          </cell>
        </row>
        <row r="702">
          <cell r="B702">
            <v>37203</v>
          </cell>
          <cell r="C702">
            <v>2306.57</v>
          </cell>
        </row>
        <row r="703">
          <cell r="B703">
            <v>37204</v>
          </cell>
          <cell r="C703">
            <v>2307.24</v>
          </cell>
        </row>
        <row r="704">
          <cell r="B704">
            <v>37205</v>
          </cell>
          <cell r="C704">
            <v>2303.68</v>
          </cell>
        </row>
        <row r="705">
          <cell r="B705">
            <v>37206</v>
          </cell>
          <cell r="C705">
            <v>2303.68</v>
          </cell>
        </row>
        <row r="706">
          <cell r="B706">
            <v>37207</v>
          </cell>
          <cell r="C706">
            <v>2303.68</v>
          </cell>
        </row>
        <row r="707">
          <cell r="B707">
            <v>37208</v>
          </cell>
          <cell r="C707">
            <v>2303.68</v>
          </cell>
        </row>
        <row r="708">
          <cell r="B708">
            <v>37209</v>
          </cell>
          <cell r="C708">
            <v>2300.69</v>
          </cell>
        </row>
        <row r="709">
          <cell r="B709">
            <v>37210</v>
          </cell>
          <cell r="C709">
            <v>2302.81</v>
          </cell>
        </row>
        <row r="710">
          <cell r="B710">
            <v>37211</v>
          </cell>
          <cell r="C710">
            <v>2311.57</v>
          </cell>
        </row>
        <row r="711">
          <cell r="B711">
            <v>37212</v>
          </cell>
          <cell r="C711">
            <v>2314.33</v>
          </cell>
        </row>
        <row r="712">
          <cell r="B712">
            <v>37213</v>
          </cell>
          <cell r="C712">
            <v>2314.33</v>
          </cell>
        </row>
        <row r="713">
          <cell r="B713">
            <v>37214</v>
          </cell>
          <cell r="C713">
            <v>2314.33</v>
          </cell>
        </row>
        <row r="714">
          <cell r="B714">
            <v>37215</v>
          </cell>
          <cell r="C714">
            <v>2310.9</v>
          </cell>
        </row>
        <row r="715">
          <cell r="B715">
            <v>37216</v>
          </cell>
          <cell r="C715">
            <v>2314.86</v>
          </cell>
        </row>
        <row r="716">
          <cell r="B716">
            <v>37217</v>
          </cell>
          <cell r="C716">
            <v>2319.34</v>
          </cell>
        </row>
        <row r="717">
          <cell r="B717">
            <v>37218</v>
          </cell>
          <cell r="C717">
            <v>2317.57</v>
          </cell>
        </row>
        <row r="718">
          <cell r="B718">
            <v>37219</v>
          </cell>
          <cell r="C718">
            <v>2316.4</v>
          </cell>
        </row>
        <row r="719">
          <cell r="B719">
            <v>37220</v>
          </cell>
          <cell r="C719">
            <v>2316.4</v>
          </cell>
        </row>
        <row r="720">
          <cell r="B720">
            <v>37221</v>
          </cell>
          <cell r="C720">
            <v>2316.4</v>
          </cell>
        </row>
        <row r="721">
          <cell r="B721">
            <v>37222</v>
          </cell>
          <cell r="C721">
            <v>2313.26</v>
          </cell>
        </row>
        <row r="722">
          <cell r="B722">
            <v>37223</v>
          </cell>
          <cell r="C722">
            <v>2312.9</v>
          </cell>
        </row>
        <row r="723">
          <cell r="B723">
            <v>37224</v>
          </cell>
          <cell r="C723">
            <v>2310.97</v>
          </cell>
        </row>
        <row r="724">
          <cell r="B724">
            <v>37225</v>
          </cell>
          <cell r="C724">
            <v>2308.59</v>
          </cell>
        </row>
        <row r="726">
          <cell r="B726">
            <v>37226</v>
          </cell>
          <cell r="C726">
            <v>2303.35</v>
          </cell>
        </row>
        <row r="727">
          <cell r="B727">
            <v>37227</v>
          </cell>
          <cell r="C727">
            <v>2303.35</v>
          </cell>
        </row>
        <row r="728">
          <cell r="B728">
            <v>37228</v>
          </cell>
          <cell r="C728">
            <v>2303.35</v>
          </cell>
        </row>
        <row r="729">
          <cell r="B729">
            <v>37229</v>
          </cell>
          <cell r="C729">
            <v>2304.13</v>
          </cell>
        </row>
        <row r="730">
          <cell r="B730">
            <v>37230</v>
          </cell>
          <cell r="C730">
            <v>2314.76</v>
          </cell>
        </row>
        <row r="731">
          <cell r="B731">
            <v>37231</v>
          </cell>
          <cell r="C731">
            <v>2315.36</v>
          </cell>
        </row>
        <row r="732">
          <cell r="B732">
            <v>37232</v>
          </cell>
          <cell r="C732">
            <v>2314.89</v>
          </cell>
        </row>
        <row r="733">
          <cell r="B733">
            <v>37233</v>
          </cell>
          <cell r="C733">
            <v>2310.9</v>
          </cell>
        </row>
        <row r="734">
          <cell r="B734">
            <v>37234</v>
          </cell>
          <cell r="C734">
            <v>2310.9</v>
          </cell>
        </row>
        <row r="735">
          <cell r="B735">
            <v>37235</v>
          </cell>
          <cell r="C735">
            <v>2310.9</v>
          </cell>
        </row>
        <row r="736">
          <cell r="B736">
            <v>37236</v>
          </cell>
          <cell r="C736">
            <v>2308.41</v>
          </cell>
        </row>
        <row r="737">
          <cell r="B737">
            <v>37237</v>
          </cell>
          <cell r="C737">
            <v>2306.56</v>
          </cell>
        </row>
        <row r="738">
          <cell r="B738">
            <v>37238</v>
          </cell>
          <cell r="C738">
            <v>2307.12</v>
          </cell>
        </row>
        <row r="739">
          <cell r="B739">
            <v>37239</v>
          </cell>
          <cell r="C739">
            <v>2312</v>
          </cell>
        </row>
        <row r="740">
          <cell r="B740">
            <v>37240</v>
          </cell>
          <cell r="C740">
            <v>2318.67</v>
          </cell>
        </row>
        <row r="741">
          <cell r="B741">
            <v>37241</v>
          </cell>
          <cell r="C741">
            <v>2318.67</v>
          </cell>
        </row>
        <row r="742">
          <cell r="B742">
            <v>37242</v>
          </cell>
          <cell r="C742">
            <v>2318.67</v>
          </cell>
        </row>
        <row r="743">
          <cell r="B743">
            <v>37243</v>
          </cell>
          <cell r="C743">
            <v>2310.58</v>
          </cell>
        </row>
        <row r="744">
          <cell r="B744">
            <v>37244</v>
          </cell>
          <cell r="C744">
            <v>2306.82</v>
          </cell>
        </row>
        <row r="745">
          <cell r="B745">
            <v>37245</v>
          </cell>
          <cell r="C745">
            <v>2307.1</v>
          </cell>
        </row>
        <row r="746">
          <cell r="B746">
            <v>37246</v>
          </cell>
          <cell r="C746">
            <v>2306.88</v>
          </cell>
        </row>
        <row r="747">
          <cell r="B747">
            <v>37247</v>
          </cell>
          <cell r="C747">
            <v>2303.15</v>
          </cell>
        </row>
        <row r="748">
          <cell r="B748">
            <v>37248</v>
          </cell>
          <cell r="C748">
            <v>2303.15</v>
          </cell>
        </row>
        <row r="749">
          <cell r="B749">
            <v>37249</v>
          </cell>
          <cell r="C749">
            <v>2303.15</v>
          </cell>
        </row>
        <row r="750">
          <cell r="B750">
            <v>37250</v>
          </cell>
          <cell r="C750">
            <v>2297.59</v>
          </cell>
        </row>
        <row r="751">
          <cell r="B751">
            <v>37251</v>
          </cell>
          <cell r="C751">
            <v>2297.59</v>
          </cell>
        </row>
        <row r="752">
          <cell r="B752">
            <v>37252</v>
          </cell>
          <cell r="C752">
            <v>2297.17</v>
          </cell>
        </row>
        <row r="753">
          <cell r="B753">
            <v>37253</v>
          </cell>
          <cell r="C753">
            <v>2301.33</v>
          </cell>
        </row>
        <row r="754">
          <cell r="B754">
            <v>37254</v>
          </cell>
          <cell r="C754">
            <v>2291.18</v>
          </cell>
        </row>
        <row r="755">
          <cell r="B755">
            <v>37255</v>
          </cell>
          <cell r="C755">
            <v>2291.18</v>
          </cell>
        </row>
        <row r="756">
          <cell r="B756">
            <v>37256</v>
          </cell>
          <cell r="C756">
            <v>2291.18</v>
          </cell>
        </row>
        <row r="758">
          <cell r="B758">
            <v>37257</v>
          </cell>
          <cell r="C758">
            <v>2291.18</v>
          </cell>
        </row>
        <row r="759">
          <cell r="B759">
            <v>37258</v>
          </cell>
          <cell r="C759">
            <v>2291.18</v>
          </cell>
        </row>
        <row r="760">
          <cell r="B760">
            <v>37259</v>
          </cell>
          <cell r="C760">
            <v>2289.42</v>
          </cell>
        </row>
        <row r="761">
          <cell r="B761">
            <v>37260</v>
          </cell>
          <cell r="C761">
            <v>2289.91</v>
          </cell>
        </row>
        <row r="762">
          <cell r="B762">
            <v>37261</v>
          </cell>
          <cell r="C762">
            <v>2295.59</v>
          </cell>
        </row>
        <row r="763">
          <cell r="B763">
            <v>37262</v>
          </cell>
          <cell r="C763">
            <v>2295.59</v>
          </cell>
        </row>
        <row r="764">
          <cell r="B764">
            <v>37263</v>
          </cell>
          <cell r="C764">
            <v>2295.59</v>
          </cell>
        </row>
        <row r="765">
          <cell r="B765">
            <v>37264</v>
          </cell>
          <cell r="C765">
            <v>2295.59</v>
          </cell>
        </row>
        <row r="766">
          <cell r="B766">
            <v>37265</v>
          </cell>
          <cell r="C766">
            <v>2306.31</v>
          </cell>
        </row>
        <row r="767">
          <cell r="B767">
            <v>37266</v>
          </cell>
          <cell r="C767">
            <v>2306.35</v>
          </cell>
        </row>
        <row r="768">
          <cell r="B768">
            <v>37267</v>
          </cell>
          <cell r="C768">
            <v>2311.57</v>
          </cell>
        </row>
        <row r="769">
          <cell r="B769">
            <v>37268</v>
          </cell>
          <cell r="C769">
            <v>2304.54</v>
          </cell>
        </row>
        <row r="770">
          <cell r="B770">
            <v>37269</v>
          </cell>
          <cell r="C770">
            <v>2304.54</v>
          </cell>
        </row>
        <row r="771">
          <cell r="B771">
            <v>37270</v>
          </cell>
          <cell r="C771">
            <v>2304.54</v>
          </cell>
        </row>
        <row r="772">
          <cell r="B772">
            <v>37271</v>
          </cell>
          <cell r="C772">
            <v>2297.31</v>
          </cell>
        </row>
        <row r="773">
          <cell r="B773">
            <v>37272</v>
          </cell>
          <cell r="C773">
            <v>2280.73</v>
          </cell>
        </row>
        <row r="774">
          <cell r="B774">
            <v>37273</v>
          </cell>
          <cell r="C774">
            <v>2265.66</v>
          </cell>
        </row>
        <row r="775">
          <cell r="B775">
            <v>37274</v>
          </cell>
          <cell r="C775">
            <v>2265.01</v>
          </cell>
        </row>
        <row r="776">
          <cell r="B776">
            <v>37275</v>
          </cell>
          <cell r="C776">
            <v>2269.76</v>
          </cell>
        </row>
        <row r="777">
          <cell r="B777">
            <v>37276</v>
          </cell>
          <cell r="C777">
            <v>2269.76</v>
          </cell>
        </row>
        <row r="778">
          <cell r="B778">
            <v>37277</v>
          </cell>
          <cell r="C778">
            <v>2269.76</v>
          </cell>
        </row>
        <row r="779">
          <cell r="B779">
            <v>37278</v>
          </cell>
          <cell r="C779">
            <v>2259.24</v>
          </cell>
        </row>
        <row r="780">
          <cell r="B780">
            <v>37279</v>
          </cell>
          <cell r="C780">
            <v>2247.29</v>
          </cell>
        </row>
        <row r="781">
          <cell r="B781">
            <v>37280</v>
          </cell>
          <cell r="C781">
            <v>2239.92</v>
          </cell>
        </row>
        <row r="782">
          <cell r="B782">
            <v>37281</v>
          </cell>
          <cell r="C782">
            <v>2231.98</v>
          </cell>
        </row>
        <row r="783">
          <cell r="B783">
            <v>37282</v>
          </cell>
          <cell r="C783">
            <v>2242.67</v>
          </cell>
        </row>
        <row r="784">
          <cell r="B784">
            <v>37283</v>
          </cell>
          <cell r="C784">
            <v>2242.67</v>
          </cell>
        </row>
        <row r="785">
          <cell r="B785">
            <v>37284</v>
          </cell>
          <cell r="C785">
            <v>2242.67</v>
          </cell>
        </row>
        <row r="786">
          <cell r="B786">
            <v>37285</v>
          </cell>
          <cell r="C786">
            <v>2252.37</v>
          </cell>
        </row>
        <row r="787">
          <cell r="B787">
            <v>37286</v>
          </cell>
          <cell r="C787">
            <v>2262.45</v>
          </cell>
        </row>
        <row r="788">
          <cell r="B788">
            <v>37287</v>
          </cell>
          <cell r="C788">
            <v>2264.82</v>
          </cell>
        </row>
        <row r="790">
          <cell r="B790">
            <v>37288</v>
          </cell>
          <cell r="C790">
            <v>2265.99</v>
          </cell>
        </row>
        <row r="791">
          <cell r="B791">
            <v>37289</v>
          </cell>
          <cell r="C791">
            <v>2267.33</v>
          </cell>
        </row>
        <row r="792">
          <cell r="B792">
            <v>37290</v>
          </cell>
          <cell r="C792">
            <v>2267.33</v>
          </cell>
        </row>
        <row r="793">
          <cell r="B793">
            <v>37291</v>
          </cell>
          <cell r="C793">
            <v>2267.33</v>
          </cell>
        </row>
        <row r="794">
          <cell r="B794">
            <v>37292</v>
          </cell>
          <cell r="C794">
            <v>2266.61</v>
          </cell>
        </row>
        <row r="795">
          <cell r="B795">
            <v>37293</v>
          </cell>
          <cell r="C795">
            <v>2259.81</v>
          </cell>
        </row>
        <row r="796">
          <cell r="B796">
            <v>37294</v>
          </cell>
          <cell r="C796">
            <v>2254.98</v>
          </cell>
        </row>
        <row r="797">
          <cell r="B797">
            <v>37295</v>
          </cell>
          <cell r="C797">
            <v>2260.17</v>
          </cell>
        </row>
        <row r="798">
          <cell r="B798">
            <v>37296</v>
          </cell>
          <cell r="C798">
            <v>2272.76</v>
          </cell>
        </row>
        <row r="799">
          <cell r="B799">
            <v>37297</v>
          </cell>
          <cell r="C799">
            <v>2272.76</v>
          </cell>
        </row>
        <row r="800">
          <cell r="B800">
            <v>37298</v>
          </cell>
          <cell r="C800">
            <v>2272.76</v>
          </cell>
        </row>
        <row r="801">
          <cell r="B801">
            <v>37299</v>
          </cell>
          <cell r="C801">
            <v>2283.14</v>
          </cell>
        </row>
        <row r="802">
          <cell r="B802">
            <v>37300</v>
          </cell>
          <cell r="C802">
            <v>2290.19</v>
          </cell>
        </row>
        <row r="803">
          <cell r="B803">
            <v>37301</v>
          </cell>
          <cell r="C803">
            <v>2309.27</v>
          </cell>
        </row>
        <row r="804">
          <cell r="B804">
            <v>37302</v>
          </cell>
          <cell r="C804">
            <v>2312.03</v>
          </cell>
        </row>
        <row r="805">
          <cell r="B805">
            <v>37303</v>
          </cell>
          <cell r="C805">
            <v>2288.54</v>
          </cell>
        </row>
        <row r="806">
          <cell r="B806">
            <v>37304</v>
          </cell>
          <cell r="C806">
            <v>2288.54</v>
          </cell>
        </row>
        <row r="807">
          <cell r="B807">
            <v>37305</v>
          </cell>
          <cell r="C807">
            <v>2288.54</v>
          </cell>
        </row>
        <row r="808">
          <cell r="B808">
            <v>37306</v>
          </cell>
          <cell r="C808">
            <v>2288.98</v>
          </cell>
        </row>
        <row r="809">
          <cell r="B809">
            <v>37307</v>
          </cell>
          <cell r="C809">
            <v>2280.98</v>
          </cell>
        </row>
        <row r="810">
          <cell r="B810">
            <v>37308</v>
          </cell>
          <cell r="C810">
            <v>2282.94</v>
          </cell>
        </row>
        <row r="811">
          <cell r="B811">
            <v>37309</v>
          </cell>
          <cell r="C811">
            <v>2309.45</v>
          </cell>
        </row>
        <row r="812">
          <cell r="B812">
            <v>37310</v>
          </cell>
          <cell r="C812">
            <v>2307.75</v>
          </cell>
        </row>
        <row r="813">
          <cell r="B813">
            <v>37311</v>
          </cell>
          <cell r="C813">
            <v>2307.75</v>
          </cell>
        </row>
        <row r="814">
          <cell r="B814">
            <v>37312</v>
          </cell>
          <cell r="C814">
            <v>2307.75</v>
          </cell>
        </row>
        <row r="815">
          <cell r="B815">
            <v>37313</v>
          </cell>
          <cell r="C815">
            <v>2310.21</v>
          </cell>
        </row>
        <row r="816">
          <cell r="B816">
            <v>37314</v>
          </cell>
          <cell r="C816">
            <v>2313.13</v>
          </cell>
        </row>
        <row r="817">
          <cell r="B817">
            <v>37315</v>
          </cell>
          <cell r="C817">
            <v>2309.82</v>
          </cell>
        </row>
        <row r="819">
          <cell r="B819">
            <v>37316</v>
          </cell>
          <cell r="C819">
            <v>2306.45</v>
          </cell>
        </row>
        <row r="820">
          <cell r="B820">
            <v>37317</v>
          </cell>
          <cell r="C820">
            <v>2306.33</v>
          </cell>
        </row>
        <row r="821">
          <cell r="B821">
            <v>37318</v>
          </cell>
          <cell r="C821">
            <v>2306.33</v>
          </cell>
        </row>
        <row r="822">
          <cell r="B822">
            <v>37319</v>
          </cell>
          <cell r="C822">
            <v>2306.33</v>
          </cell>
        </row>
        <row r="823">
          <cell r="B823">
            <v>37320</v>
          </cell>
          <cell r="C823">
            <v>2299.15</v>
          </cell>
        </row>
        <row r="824">
          <cell r="B824">
            <v>37321</v>
          </cell>
          <cell r="C824">
            <v>2293.6</v>
          </cell>
        </row>
        <row r="825">
          <cell r="B825">
            <v>37322</v>
          </cell>
          <cell r="C825">
            <v>2290</v>
          </cell>
        </row>
        <row r="826">
          <cell r="B826">
            <v>37323</v>
          </cell>
          <cell r="C826">
            <v>2289.83</v>
          </cell>
        </row>
        <row r="827">
          <cell r="B827">
            <v>37324</v>
          </cell>
          <cell r="C827">
            <v>2283.83</v>
          </cell>
        </row>
        <row r="828">
          <cell r="B828">
            <v>37325</v>
          </cell>
          <cell r="C828">
            <v>2283.83</v>
          </cell>
        </row>
        <row r="829">
          <cell r="B829">
            <v>37326</v>
          </cell>
          <cell r="C829">
            <v>2283.83</v>
          </cell>
        </row>
        <row r="830">
          <cell r="B830">
            <v>37327</v>
          </cell>
          <cell r="C830">
            <v>2269.88</v>
          </cell>
        </row>
        <row r="831">
          <cell r="B831">
            <v>37328</v>
          </cell>
          <cell r="C831">
            <v>2269.17</v>
          </cell>
        </row>
        <row r="832">
          <cell r="B832">
            <v>37329</v>
          </cell>
          <cell r="C832">
            <v>2270.66</v>
          </cell>
        </row>
        <row r="833">
          <cell r="B833">
            <v>37330</v>
          </cell>
          <cell r="C833">
            <v>2272.27</v>
          </cell>
        </row>
        <row r="834">
          <cell r="B834">
            <v>37331</v>
          </cell>
          <cell r="C834">
            <v>2278.56</v>
          </cell>
        </row>
        <row r="835">
          <cell r="B835">
            <v>37332</v>
          </cell>
          <cell r="C835">
            <v>2278.56</v>
          </cell>
        </row>
        <row r="836">
          <cell r="B836">
            <v>37333</v>
          </cell>
          <cell r="C836">
            <v>2278.56</v>
          </cell>
        </row>
        <row r="837">
          <cell r="B837">
            <v>37334</v>
          </cell>
          <cell r="C837">
            <v>2282.25</v>
          </cell>
        </row>
        <row r="838">
          <cell r="B838">
            <v>37335</v>
          </cell>
          <cell r="C838">
            <v>2274.53</v>
          </cell>
        </row>
        <row r="839">
          <cell r="B839">
            <v>37336</v>
          </cell>
          <cell r="C839">
            <v>2279.6</v>
          </cell>
        </row>
        <row r="840">
          <cell r="B840">
            <v>37337</v>
          </cell>
          <cell r="C840">
            <v>2280</v>
          </cell>
        </row>
        <row r="841">
          <cell r="B841">
            <v>37338</v>
          </cell>
          <cell r="C841">
            <v>2274.47</v>
          </cell>
        </row>
        <row r="842">
          <cell r="B842">
            <v>37339</v>
          </cell>
          <cell r="C842">
            <v>2274.47</v>
          </cell>
        </row>
        <row r="843">
          <cell r="B843">
            <v>37340</v>
          </cell>
          <cell r="C843">
            <v>2274.47</v>
          </cell>
        </row>
        <row r="844">
          <cell r="B844">
            <v>37341</v>
          </cell>
          <cell r="C844">
            <v>2274.47</v>
          </cell>
        </row>
        <row r="845">
          <cell r="B845">
            <v>37342</v>
          </cell>
          <cell r="C845">
            <v>2261.37</v>
          </cell>
        </row>
        <row r="846">
          <cell r="B846">
            <v>37343</v>
          </cell>
          <cell r="C846">
            <v>2261.23</v>
          </cell>
        </row>
        <row r="847">
          <cell r="B847">
            <v>37344</v>
          </cell>
          <cell r="C847">
            <v>2261.23</v>
          </cell>
        </row>
        <row r="848">
          <cell r="B848">
            <v>37345</v>
          </cell>
          <cell r="C848">
            <v>2261.23</v>
          </cell>
        </row>
        <row r="849">
          <cell r="B849">
            <v>37346</v>
          </cell>
          <cell r="C849">
            <v>2261.23</v>
          </cell>
        </row>
        <row r="851">
          <cell r="B851">
            <v>37347</v>
          </cell>
          <cell r="C851">
            <v>2261.23</v>
          </cell>
        </row>
        <row r="852">
          <cell r="B852">
            <v>37348</v>
          </cell>
          <cell r="C852">
            <v>2264.57</v>
          </cell>
        </row>
        <row r="853">
          <cell r="B853">
            <v>37349</v>
          </cell>
          <cell r="C853">
            <v>2257.16</v>
          </cell>
        </row>
        <row r="854">
          <cell r="B854">
            <v>37350</v>
          </cell>
          <cell r="C854">
            <v>2267.99</v>
          </cell>
        </row>
        <row r="855">
          <cell r="B855">
            <v>37351</v>
          </cell>
          <cell r="C855">
            <v>2269.35</v>
          </cell>
        </row>
        <row r="856">
          <cell r="B856">
            <v>37352</v>
          </cell>
          <cell r="C856">
            <v>2263.03</v>
          </cell>
        </row>
        <row r="857">
          <cell r="B857">
            <v>37353</v>
          </cell>
          <cell r="C857">
            <v>2263.03</v>
          </cell>
        </row>
        <row r="858">
          <cell r="B858">
            <v>37354</v>
          </cell>
          <cell r="C858">
            <v>2263.03</v>
          </cell>
        </row>
        <row r="859">
          <cell r="B859">
            <v>37355</v>
          </cell>
          <cell r="C859">
            <v>2255.02</v>
          </cell>
        </row>
        <row r="860">
          <cell r="B860">
            <v>37356</v>
          </cell>
          <cell r="C860">
            <v>2254.45</v>
          </cell>
        </row>
        <row r="861">
          <cell r="B861">
            <v>37357</v>
          </cell>
          <cell r="C861">
            <v>2257.78</v>
          </cell>
        </row>
        <row r="862">
          <cell r="B862">
            <v>37358</v>
          </cell>
          <cell r="C862">
            <v>2261.66</v>
          </cell>
        </row>
        <row r="863">
          <cell r="B863">
            <v>37359</v>
          </cell>
          <cell r="C863">
            <v>2264.98</v>
          </cell>
        </row>
        <row r="864">
          <cell r="B864">
            <v>37360</v>
          </cell>
          <cell r="C864">
            <v>2264.98</v>
          </cell>
        </row>
        <row r="865">
          <cell r="B865">
            <v>37361</v>
          </cell>
          <cell r="C865">
            <v>2264.98</v>
          </cell>
        </row>
        <row r="866">
          <cell r="B866">
            <v>37362</v>
          </cell>
          <cell r="C866">
            <v>2266.92</v>
          </cell>
        </row>
        <row r="867">
          <cell r="B867">
            <v>37363</v>
          </cell>
          <cell r="C867">
            <v>2262.56</v>
          </cell>
        </row>
        <row r="868">
          <cell r="B868">
            <v>37364</v>
          </cell>
          <cell r="C868">
            <v>2261.12</v>
          </cell>
        </row>
        <row r="869">
          <cell r="B869">
            <v>37365</v>
          </cell>
          <cell r="C869">
            <v>2256.66</v>
          </cell>
        </row>
        <row r="870">
          <cell r="B870">
            <v>37366</v>
          </cell>
          <cell r="C870">
            <v>2260.9</v>
          </cell>
        </row>
        <row r="871">
          <cell r="B871">
            <v>37367</v>
          </cell>
          <cell r="C871">
            <v>2260.9</v>
          </cell>
        </row>
        <row r="872">
          <cell r="B872">
            <v>37368</v>
          </cell>
          <cell r="C872">
            <v>2260.9</v>
          </cell>
        </row>
        <row r="873">
          <cell r="B873">
            <v>37369</v>
          </cell>
          <cell r="C873">
            <v>2259.88</v>
          </cell>
        </row>
        <row r="874">
          <cell r="B874">
            <v>37370</v>
          </cell>
          <cell r="C874">
            <v>2263.68</v>
          </cell>
        </row>
        <row r="875">
          <cell r="B875">
            <v>37371</v>
          </cell>
          <cell r="C875">
            <v>2265.7</v>
          </cell>
        </row>
        <row r="876">
          <cell r="B876">
            <v>37372</v>
          </cell>
          <cell r="C876">
            <v>2267.4</v>
          </cell>
        </row>
        <row r="877">
          <cell r="B877">
            <v>37373</v>
          </cell>
          <cell r="C877">
            <v>2270.92</v>
          </cell>
        </row>
        <row r="878">
          <cell r="B878">
            <v>37374</v>
          </cell>
          <cell r="C878">
            <v>2270.92</v>
          </cell>
        </row>
        <row r="879">
          <cell r="B879">
            <v>37375</v>
          </cell>
          <cell r="C879">
            <v>2270.92</v>
          </cell>
        </row>
        <row r="880">
          <cell r="B880">
            <v>37376</v>
          </cell>
          <cell r="C880">
            <v>2275.35</v>
          </cell>
        </row>
        <row r="882">
          <cell r="B882">
            <v>37377</v>
          </cell>
          <cell r="C882">
            <v>2275.43</v>
          </cell>
        </row>
        <row r="883">
          <cell r="B883">
            <v>37378</v>
          </cell>
          <cell r="C883">
            <v>2275.43</v>
          </cell>
        </row>
        <row r="884">
          <cell r="B884">
            <v>37379</v>
          </cell>
          <cell r="C884">
            <v>2279.56</v>
          </cell>
        </row>
        <row r="885">
          <cell r="B885">
            <v>37380</v>
          </cell>
          <cell r="C885">
            <v>2286.39</v>
          </cell>
        </row>
        <row r="886">
          <cell r="B886">
            <v>37381</v>
          </cell>
          <cell r="C886">
            <v>2286.39</v>
          </cell>
        </row>
        <row r="887">
          <cell r="B887">
            <v>37382</v>
          </cell>
          <cell r="C887">
            <v>2286.39</v>
          </cell>
        </row>
        <row r="888">
          <cell r="B888">
            <v>37383</v>
          </cell>
          <cell r="C888">
            <v>2285.64</v>
          </cell>
        </row>
        <row r="889">
          <cell r="B889">
            <v>37384</v>
          </cell>
          <cell r="C889">
            <v>2286.6</v>
          </cell>
        </row>
        <row r="890">
          <cell r="B890">
            <v>37385</v>
          </cell>
          <cell r="C890">
            <v>2284.93</v>
          </cell>
        </row>
        <row r="891">
          <cell r="B891">
            <v>37386</v>
          </cell>
          <cell r="C891">
            <v>2289.17</v>
          </cell>
        </row>
        <row r="892">
          <cell r="B892">
            <v>37387</v>
          </cell>
          <cell r="C892">
            <v>2292</v>
          </cell>
        </row>
        <row r="893">
          <cell r="B893">
            <v>37388</v>
          </cell>
          <cell r="C893">
            <v>2292</v>
          </cell>
        </row>
        <row r="894">
          <cell r="B894">
            <v>37389</v>
          </cell>
          <cell r="C894">
            <v>2292</v>
          </cell>
        </row>
        <row r="895">
          <cell r="B895">
            <v>37390</v>
          </cell>
          <cell r="C895">
            <v>2292</v>
          </cell>
        </row>
        <row r="896">
          <cell r="B896">
            <v>37391</v>
          </cell>
          <cell r="C896">
            <v>2293</v>
          </cell>
        </row>
        <row r="897">
          <cell r="B897">
            <v>37392</v>
          </cell>
          <cell r="C897">
            <v>2300.02</v>
          </cell>
        </row>
        <row r="898">
          <cell r="B898">
            <v>37393</v>
          </cell>
          <cell r="C898">
            <v>2314.21</v>
          </cell>
        </row>
        <row r="899">
          <cell r="B899">
            <v>37394</v>
          </cell>
          <cell r="C899">
            <v>2332.68</v>
          </cell>
        </row>
        <row r="900">
          <cell r="B900">
            <v>37395</v>
          </cell>
          <cell r="C900">
            <v>2332.68</v>
          </cell>
        </row>
        <row r="901">
          <cell r="B901">
            <v>37396</v>
          </cell>
          <cell r="C901">
            <v>2332.68</v>
          </cell>
        </row>
        <row r="902">
          <cell r="B902">
            <v>37397</v>
          </cell>
          <cell r="C902">
            <v>2350.2</v>
          </cell>
        </row>
        <row r="903">
          <cell r="B903">
            <v>37398</v>
          </cell>
          <cell r="C903">
            <v>2363.28</v>
          </cell>
        </row>
        <row r="904">
          <cell r="B904">
            <v>37399</v>
          </cell>
          <cell r="C904">
            <v>2349.8</v>
          </cell>
        </row>
        <row r="905">
          <cell r="B905">
            <v>37400</v>
          </cell>
          <cell r="C905">
            <v>2338.55</v>
          </cell>
        </row>
        <row r="906">
          <cell r="B906">
            <v>37401</v>
          </cell>
          <cell r="C906">
            <v>2331.07</v>
          </cell>
        </row>
        <row r="907">
          <cell r="B907">
            <v>37402</v>
          </cell>
          <cell r="C907">
            <v>2331.07</v>
          </cell>
        </row>
        <row r="908">
          <cell r="B908">
            <v>37403</v>
          </cell>
          <cell r="C908">
            <v>2331.07</v>
          </cell>
        </row>
        <row r="909">
          <cell r="B909">
            <v>37404</v>
          </cell>
          <cell r="C909">
            <v>2309.85</v>
          </cell>
        </row>
        <row r="910">
          <cell r="B910">
            <v>37405</v>
          </cell>
          <cell r="C910">
            <v>2314.3</v>
          </cell>
        </row>
        <row r="911">
          <cell r="B911">
            <v>37406</v>
          </cell>
          <cell r="C911">
            <v>2317.12</v>
          </cell>
        </row>
        <row r="912">
          <cell r="B912">
            <v>37407</v>
          </cell>
          <cell r="C912">
            <v>2321.16</v>
          </cell>
        </row>
        <row r="914">
          <cell r="B914">
            <v>37408</v>
          </cell>
          <cell r="C914">
            <v>2321.68</v>
          </cell>
        </row>
        <row r="915">
          <cell r="B915">
            <v>37409</v>
          </cell>
          <cell r="C915">
            <v>2321.68</v>
          </cell>
        </row>
        <row r="916">
          <cell r="B916">
            <v>37410</v>
          </cell>
          <cell r="C916">
            <v>2321.68</v>
          </cell>
        </row>
        <row r="917">
          <cell r="B917">
            <v>37411</v>
          </cell>
          <cell r="C917">
            <v>2321.68</v>
          </cell>
        </row>
        <row r="918">
          <cell r="B918">
            <v>37412</v>
          </cell>
          <cell r="C918">
            <v>2324.54</v>
          </cell>
        </row>
        <row r="919">
          <cell r="B919">
            <v>37413</v>
          </cell>
          <cell r="C919">
            <v>2331.69</v>
          </cell>
        </row>
        <row r="920">
          <cell r="B920">
            <v>37414</v>
          </cell>
          <cell r="C920">
            <v>2335.3</v>
          </cell>
        </row>
        <row r="921">
          <cell r="B921">
            <v>37415</v>
          </cell>
          <cell r="C921">
            <v>2336.11</v>
          </cell>
        </row>
        <row r="922">
          <cell r="B922">
            <v>37416</v>
          </cell>
          <cell r="C922">
            <v>2336.11</v>
          </cell>
        </row>
        <row r="923">
          <cell r="B923">
            <v>37417</v>
          </cell>
          <cell r="C923">
            <v>2336.11</v>
          </cell>
        </row>
        <row r="924">
          <cell r="B924">
            <v>37418</v>
          </cell>
          <cell r="C924">
            <v>2336.11</v>
          </cell>
        </row>
        <row r="925">
          <cell r="B925">
            <v>37419</v>
          </cell>
          <cell r="C925">
            <v>2340.36</v>
          </cell>
        </row>
        <row r="926">
          <cell r="B926">
            <v>37420</v>
          </cell>
          <cell r="C926">
            <v>2347.68</v>
          </cell>
        </row>
        <row r="927">
          <cell r="B927">
            <v>37421</v>
          </cell>
          <cell r="C927">
            <v>2357.14</v>
          </cell>
        </row>
        <row r="928">
          <cell r="B928">
            <v>37422</v>
          </cell>
          <cell r="C928">
            <v>2369.12</v>
          </cell>
        </row>
        <row r="929">
          <cell r="B929">
            <v>37423</v>
          </cell>
          <cell r="C929">
            <v>2369.12</v>
          </cell>
        </row>
        <row r="930">
          <cell r="B930">
            <v>37424</v>
          </cell>
          <cell r="C930">
            <v>2369.12</v>
          </cell>
        </row>
        <row r="931">
          <cell r="B931">
            <v>37425</v>
          </cell>
          <cell r="C931">
            <v>2379.92</v>
          </cell>
        </row>
        <row r="932">
          <cell r="B932">
            <v>37426</v>
          </cell>
          <cell r="C932">
            <v>2383.31</v>
          </cell>
        </row>
        <row r="933">
          <cell r="B933">
            <v>37427</v>
          </cell>
          <cell r="C933">
            <v>2393.87</v>
          </cell>
        </row>
        <row r="934">
          <cell r="B934">
            <v>37428</v>
          </cell>
          <cell r="C934">
            <v>2391.65</v>
          </cell>
        </row>
        <row r="935">
          <cell r="B935">
            <v>37429</v>
          </cell>
          <cell r="C935">
            <v>2384.22</v>
          </cell>
        </row>
        <row r="936">
          <cell r="B936">
            <v>37430</v>
          </cell>
          <cell r="C936">
            <v>2384.22</v>
          </cell>
        </row>
        <row r="937">
          <cell r="B937">
            <v>37431</v>
          </cell>
          <cell r="C937">
            <v>2384.22</v>
          </cell>
        </row>
        <row r="938">
          <cell r="B938">
            <v>37432</v>
          </cell>
          <cell r="C938">
            <v>2383.41</v>
          </cell>
        </row>
        <row r="939">
          <cell r="B939">
            <v>37433</v>
          </cell>
          <cell r="C939">
            <v>2386.18</v>
          </cell>
        </row>
        <row r="940">
          <cell r="B940">
            <v>37434</v>
          </cell>
          <cell r="C940">
            <v>2392.13</v>
          </cell>
        </row>
        <row r="941">
          <cell r="B941">
            <v>37435</v>
          </cell>
          <cell r="C941">
            <v>2398.14</v>
          </cell>
        </row>
        <row r="942">
          <cell r="B942">
            <v>37436</v>
          </cell>
          <cell r="C942">
            <v>2398.82</v>
          </cell>
        </row>
        <row r="943">
          <cell r="B943">
            <v>37437</v>
          </cell>
          <cell r="C943">
            <v>2398.82</v>
          </cell>
        </row>
        <row r="945">
          <cell r="B945">
            <v>37438</v>
          </cell>
          <cell r="C945">
            <v>2398.82</v>
          </cell>
        </row>
        <row r="946">
          <cell r="B946">
            <v>37439</v>
          </cell>
          <cell r="C946">
            <v>2398.82</v>
          </cell>
        </row>
        <row r="947">
          <cell r="B947">
            <v>37440</v>
          </cell>
          <cell r="C947">
            <v>2410.54</v>
          </cell>
        </row>
        <row r="948">
          <cell r="B948">
            <v>37441</v>
          </cell>
          <cell r="C948">
            <v>2425.42</v>
          </cell>
        </row>
        <row r="949">
          <cell r="B949">
            <v>37442</v>
          </cell>
          <cell r="C949">
            <v>2426.4</v>
          </cell>
        </row>
        <row r="950">
          <cell r="B950">
            <v>37443</v>
          </cell>
          <cell r="C950">
            <v>2434.32</v>
          </cell>
        </row>
        <row r="951">
          <cell r="B951">
            <v>37444</v>
          </cell>
          <cell r="C951">
            <v>2434.32</v>
          </cell>
        </row>
        <row r="952">
          <cell r="B952">
            <v>37445</v>
          </cell>
          <cell r="C952">
            <v>2434.32</v>
          </cell>
        </row>
        <row r="953">
          <cell r="B953">
            <v>37446</v>
          </cell>
          <cell r="C953">
            <v>2457.39</v>
          </cell>
        </row>
        <row r="954">
          <cell r="B954">
            <v>37447</v>
          </cell>
          <cell r="C954">
            <v>2462.18</v>
          </cell>
        </row>
        <row r="955">
          <cell r="B955">
            <v>37448</v>
          </cell>
          <cell r="C955">
            <v>2482.21</v>
          </cell>
        </row>
        <row r="956">
          <cell r="B956">
            <v>37449</v>
          </cell>
          <cell r="C956">
            <v>2506.84</v>
          </cell>
        </row>
        <row r="957">
          <cell r="B957">
            <v>37450</v>
          </cell>
          <cell r="C957">
            <v>2513.99</v>
          </cell>
        </row>
        <row r="958">
          <cell r="B958">
            <v>37451</v>
          </cell>
          <cell r="C958">
            <v>2513.99</v>
          </cell>
        </row>
        <row r="959">
          <cell r="B959">
            <v>37452</v>
          </cell>
          <cell r="C959">
            <v>2513.99</v>
          </cell>
        </row>
        <row r="960">
          <cell r="B960">
            <v>37453</v>
          </cell>
          <cell r="C960">
            <v>2507.21</v>
          </cell>
        </row>
        <row r="961">
          <cell r="B961">
            <v>37454</v>
          </cell>
          <cell r="C961">
            <v>2499.92</v>
          </cell>
        </row>
        <row r="962">
          <cell r="B962">
            <v>37455</v>
          </cell>
          <cell r="C962">
            <v>2524.76</v>
          </cell>
        </row>
        <row r="963">
          <cell r="B963">
            <v>37456</v>
          </cell>
          <cell r="C963">
            <v>2538.47</v>
          </cell>
        </row>
        <row r="964">
          <cell r="B964">
            <v>37457</v>
          </cell>
          <cell r="C964">
            <v>2529.57</v>
          </cell>
        </row>
        <row r="965">
          <cell r="B965">
            <v>37458</v>
          </cell>
          <cell r="C965">
            <v>2529.57</v>
          </cell>
        </row>
        <row r="966">
          <cell r="B966">
            <v>37459</v>
          </cell>
          <cell r="C966">
            <v>2529.57</v>
          </cell>
        </row>
        <row r="967">
          <cell r="B967">
            <v>37460</v>
          </cell>
          <cell r="C967">
            <v>2517.42</v>
          </cell>
        </row>
        <row r="968">
          <cell r="B968">
            <v>37461</v>
          </cell>
          <cell r="C968">
            <v>2539</v>
          </cell>
        </row>
        <row r="969">
          <cell r="B969">
            <v>37462</v>
          </cell>
          <cell r="C969">
            <v>2572.42</v>
          </cell>
        </row>
        <row r="970">
          <cell r="B970">
            <v>37463</v>
          </cell>
          <cell r="C970">
            <v>2580.15</v>
          </cell>
        </row>
        <row r="971">
          <cell r="B971">
            <v>37464</v>
          </cell>
          <cell r="C971">
            <v>2596.26</v>
          </cell>
        </row>
        <row r="972">
          <cell r="B972">
            <v>37465</v>
          </cell>
          <cell r="C972">
            <v>2596.26</v>
          </cell>
        </row>
        <row r="973">
          <cell r="B973">
            <v>37466</v>
          </cell>
          <cell r="C973">
            <v>2596.26</v>
          </cell>
        </row>
        <row r="974">
          <cell r="B974">
            <v>37467</v>
          </cell>
          <cell r="C974">
            <v>2599.57</v>
          </cell>
        </row>
        <row r="975">
          <cell r="B975">
            <v>37468</v>
          </cell>
          <cell r="C975">
            <v>2625.06</v>
          </cell>
        </row>
        <row r="977">
          <cell r="B977">
            <v>37469</v>
          </cell>
          <cell r="C977">
            <v>2636.3</v>
          </cell>
        </row>
        <row r="978">
          <cell r="B978">
            <v>37470</v>
          </cell>
          <cell r="C978">
            <v>2640.35</v>
          </cell>
        </row>
        <row r="979">
          <cell r="B979">
            <v>37471</v>
          </cell>
          <cell r="C979">
            <v>2643.03</v>
          </cell>
        </row>
        <row r="980">
          <cell r="B980">
            <v>37472</v>
          </cell>
          <cell r="C980">
            <v>2643.03</v>
          </cell>
        </row>
        <row r="981">
          <cell r="B981">
            <v>37473</v>
          </cell>
          <cell r="C981">
            <v>2643.03</v>
          </cell>
        </row>
        <row r="982">
          <cell r="B982">
            <v>37474</v>
          </cell>
          <cell r="C982">
            <v>2663.81</v>
          </cell>
        </row>
        <row r="983">
          <cell r="B983">
            <v>37475</v>
          </cell>
          <cell r="C983">
            <v>2670.61</v>
          </cell>
        </row>
        <row r="984">
          <cell r="B984">
            <v>37476</v>
          </cell>
          <cell r="C984">
            <v>2670.61</v>
          </cell>
        </row>
        <row r="985">
          <cell r="B985">
            <v>37477</v>
          </cell>
          <cell r="C985">
            <v>2649.32</v>
          </cell>
        </row>
        <row r="986">
          <cell r="B986">
            <v>37478</v>
          </cell>
          <cell r="C986">
            <v>2568.8</v>
          </cell>
        </row>
        <row r="987">
          <cell r="B987">
            <v>37479</v>
          </cell>
          <cell r="C987">
            <v>2568.8</v>
          </cell>
        </row>
        <row r="988">
          <cell r="B988">
            <v>37480</v>
          </cell>
          <cell r="C988">
            <v>2568.8</v>
          </cell>
        </row>
        <row r="989">
          <cell r="B989">
            <v>37481</v>
          </cell>
          <cell r="C989">
            <v>2595.8</v>
          </cell>
        </row>
        <row r="990">
          <cell r="B990">
            <v>37482</v>
          </cell>
          <cell r="C990">
            <v>2657.98</v>
          </cell>
        </row>
        <row r="991">
          <cell r="B991">
            <v>37483</v>
          </cell>
          <cell r="C991">
            <v>2635.87</v>
          </cell>
        </row>
        <row r="992">
          <cell r="B992">
            <v>37484</v>
          </cell>
          <cell r="C992">
            <v>2648.77</v>
          </cell>
        </row>
        <row r="993">
          <cell r="B993">
            <v>37485</v>
          </cell>
          <cell r="C993">
            <v>2663.61</v>
          </cell>
        </row>
        <row r="994">
          <cell r="B994">
            <v>37486</v>
          </cell>
          <cell r="C994">
            <v>2663.61</v>
          </cell>
        </row>
        <row r="995">
          <cell r="B995">
            <v>37487</v>
          </cell>
          <cell r="C995">
            <v>2663.61</v>
          </cell>
        </row>
        <row r="996">
          <cell r="B996">
            <v>37488</v>
          </cell>
          <cell r="C996">
            <v>2663.61</v>
          </cell>
        </row>
        <row r="997">
          <cell r="B997">
            <v>37489</v>
          </cell>
          <cell r="C997">
            <v>2620.91</v>
          </cell>
        </row>
        <row r="998">
          <cell r="B998">
            <v>37490</v>
          </cell>
          <cell r="C998">
            <v>2626.17</v>
          </cell>
        </row>
        <row r="999">
          <cell r="B999">
            <v>37491</v>
          </cell>
          <cell r="C999">
            <v>2652.96</v>
          </cell>
        </row>
        <row r="1000">
          <cell r="B1000">
            <v>37492</v>
          </cell>
          <cell r="C1000">
            <v>2643.37</v>
          </cell>
        </row>
        <row r="1001">
          <cell r="B1001">
            <v>37493</v>
          </cell>
          <cell r="C1001">
            <v>2643.37</v>
          </cell>
        </row>
        <row r="1002">
          <cell r="B1002">
            <v>37494</v>
          </cell>
          <cell r="C1002">
            <v>2643.37</v>
          </cell>
        </row>
        <row r="1003">
          <cell r="B1003">
            <v>37495</v>
          </cell>
          <cell r="C1003">
            <v>2653.29</v>
          </cell>
        </row>
        <row r="1004">
          <cell r="B1004">
            <v>37496</v>
          </cell>
          <cell r="C1004">
            <v>2672.25</v>
          </cell>
        </row>
        <row r="1005">
          <cell r="B1005">
            <v>37497</v>
          </cell>
          <cell r="C1005">
            <v>2688.64</v>
          </cell>
        </row>
        <row r="1006">
          <cell r="B1006">
            <v>37498</v>
          </cell>
          <cell r="C1006">
            <v>2712.46</v>
          </cell>
        </row>
        <row r="1007">
          <cell r="B1007">
            <v>37499</v>
          </cell>
          <cell r="C1007">
            <v>2703.55</v>
          </cell>
        </row>
        <row r="1009">
          <cell r="B1009">
            <v>37500</v>
          </cell>
          <cell r="C1009">
            <v>2703.55</v>
          </cell>
        </row>
        <row r="1010">
          <cell r="B1010">
            <v>37501</v>
          </cell>
          <cell r="C1010">
            <v>2703.55</v>
          </cell>
        </row>
        <row r="1011">
          <cell r="B1011">
            <v>37502</v>
          </cell>
          <cell r="C1011">
            <v>2679.51</v>
          </cell>
        </row>
        <row r="1012">
          <cell r="B1012">
            <v>37503</v>
          </cell>
          <cell r="C1012">
            <v>2677.39</v>
          </cell>
        </row>
        <row r="1013">
          <cell r="B1013">
            <v>37504</v>
          </cell>
          <cell r="C1013">
            <v>2694.51</v>
          </cell>
        </row>
        <row r="1014">
          <cell r="B1014">
            <v>37505</v>
          </cell>
          <cell r="C1014">
            <v>2714.77</v>
          </cell>
        </row>
        <row r="1015">
          <cell r="B1015">
            <v>37506</v>
          </cell>
          <cell r="C1015">
            <v>2712.14</v>
          </cell>
        </row>
        <row r="1016">
          <cell r="B1016">
            <v>37507</v>
          </cell>
          <cell r="C1016">
            <v>2712.14</v>
          </cell>
        </row>
        <row r="1017">
          <cell r="B1017">
            <v>37508</v>
          </cell>
          <cell r="C1017">
            <v>2712.14</v>
          </cell>
        </row>
        <row r="1018">
          <cell r="B1018">
            <v>37509</v>
          </cell>
          <cell r="C1018">
            <v>2703.63</v>
          </cell>
        </row>
        <row r="1019">
          <cell r="B1019">
            <v>37510</v>
          </cell>
          <cell r="C1019">
            <v>2707.58</v>
          </cell>
        </row>
        <row r="1020">
          <cell r="B1020">
            <v>37511</v>
          </cell>
          <cell r="C1020">
            <v>2718.85</v>
          </cell>
        </row>
        <row r="1021">
          <cell r="B1021">
            <v>37512</v>
          </cell>
          <cell r="C1021">
            <v>2730.91</v>
          </cell>
        </row>
        <row r="1022">
          <cell r="B1022">
            <v>37513</v>
          </cell>
          <cell r="C1022">
            <v>2741.29</v>
          </cell>
        </row>
        <row r="1023">
          <cell r="B1023">
            <v>37514</v>
          </cell>
          <cell r="C1023">
            <v>2741.29</v>
          </cell>
        </row>
        <row r="1024">
          <cell r="B1024">
            <v>37515</v>
          </cell>
          <cell r="C1024">
            <v>2741.29</v>
          </cell>
        </row>
        <row r="1025">
          <cell r="B1025">
            <v>37516</v>
          </cell>
          <cell r="C1025">
            <v>2758.95</v>
          </cell>
        </row>
        <row r="1026">
          <cell r="B1026">
            <v>37517</v>
          </cell>
          <cell r="C1026">
            <v>2783.44</v>
          </cell>
        </row>
        <row r="1027">
          <cell r="B1027">
            <v>37518</v>
          </cell>
          <cell r="C1027">
            <v>2785.81</v>
          </cell>
        </row>
        <row r="1028">
          <cell r="B1028">
            <v>37519</v>
          </cell>
          <cell r="C1028">
            <v>2789.01</v>
          </cell>
        </row>
        <row r="1029">
          <cell r="B1029">
            <v>37520</v>
          </cell>
          <cell r="C1029">
            <v>2815.05</v>
          </cell>
        </row>
        <row r="1030">
          <cell r="B1030">
            <v>37521</v>
          </cell>
          <cell r="C1030">
            <v>2815.05</v>
          </cell>
        </row>
        <row r="1031">
          <cell r="B1031">
            <v>37522</v>
          </cell>
          <cell r="C1031">
            <v>2815.05</v>
          </cell>
        </row>
        <row r="1032">
          <cell r="B1032">
            <v>37523</v>
          </cell>
          <cell r="C1032">
            <v>2793.36</v>
          </cell>
        </row>
        <row r="1033">
          <cell r="B1033">
            <v>37524</v>
          </cell>
          <cell r="C1033">
            <v>2810.46</v>
          </cell>
        </row>
        <row r="1034">
          <cell r="B1034">
            <v>37525</v>
          </cell>
          <cell r="C1034">
            <v>2802.32</v>
          </cell>
        </row>
        <row r="1035">
          <cell r="B1035">
            <v>37526</v>
          </cell>
          <cell r="C1035">
            <v>2825.32</v>
          </cell>
        </row>
        <row r="1036">
          <cell r="B1036">
            <v>37527</v>
          </cell>
          <cell r="C1036">
            <v>2828.08</v>
          </cell>
        </row>
        <row r="1037">
          <cell r="B1037">
            <v>37528</v>
          </cell>
          <cell r="C1037">
            <v>2828.08</v>
          </cell>
        </row>
        <row r="1038">
          <cell r="B1038">
            <v>37529</v>
          </cell>
          <cell r="C1038">
            <v>2828.08</v>
          </cell>
        </row>
        <row r="1040">
          <cell r="B1040">
            <v>37530</v>
          </cell>
          <cell r="C1040">
            <v>2850.65</v>
          </cell>
        </row>
        <row r="1041">
          <cell r="B1041">
            <v>37531</v>
          </cell>
          <cell r="C1041">
            <v>2885.48</v>
          </cell>
        </row>
        <row r="1042">
          <cell r="B1042">
            <v>37532</v>
          </cell>
          <cell r="C1042">
            <v>2888.23</v>
          </cell>
        </row>
        <row r="1043">
          <cell r="B1043">
            <v>37533</v>
          </cell>
          <cell r="C1043">
            <v>2881.78</v>
          </cell>
        </row>
        <row r="1044">
          <cell r="B1044">
            <v>37534</v>
          </cell>
          <cell r="C1044">
            <v>2876.4</v>
          </cell>
        </row>
        <row r="1045">
          <cell r="B1045">
            <v>37535</v>
          </cell>
          <cell r="C1045">
            <v>2876.4</v>
          </cell>
        </row>
        <row r="1046">
          <cell r="B1046">
            <v>37536</v>
          </cell>
          <cell r="C1046">
            <v>2876.4</v>
          </cell>
        </row>
        <row r="1047">
          <cell r="B1047">
            <v>37537</v>
          </cell>
          <cell r="C1047">
            <v>2869.73</v>
          </cell>
        </row>
        <row r="1048">
          <cell r="B1048">
            <v>37538</v>
          </cell>
          <cell r="C1048">
            <v>2850.98</v>
          </cell>
        </row>
        <row r="1049">
          <cell r="B1049">
            <v>37539</v>
          </cell>
          <cell r="C1049">
            <v>2854.04</v>
          </cell>
        </row>
        <row r="1050">
          <cell r="B1050">
            <v>37540</v>
          </cell>
          <cell r="C1050">
            <v>2870.63</v>
          </cell>
        </row>
        <row r="1051">
          <cell r="B1051">
            <v>37541</v>
          </cell>
          <cell r="C1051">
            <v>2861.16</v>
          </cell>
        </row>
        <row r="1052">
          <cell r="B1052">
            <v>37542</v>
          </cell>
          <cell r="C1052">
            <v>2861.16</v>
          </cell>
        </row>
        <row r="1053">
          <cell r="B1053">
            <v>37543</v>
          </cell>
          <cell r="C1053">
            <v>2861.16</v>
          </cell>
        </row>
        <row r="1054">
          <cell r="B1054">
            <v>37544</v>
          </cell>
          <cell r="C1054">
            <v>2861.16</v>
          </cell>
        </row>
        <row r="1055">
          <cell r="B1055">
            <v>37545</v>
          </cell>
          <cell r="C1055">
            <v>2852.99</v>
          </cell>
        </row>
        <row r="1056">
          <cell r="B1056">
            <v>37546</v>
          </cell>
          <cell r="C1056">
            <v>2857.13</v>
          </cell>
        </row>
        <row r="1057">
          <cell r="B1057">
            <v>37547</v>
          </cell>
          <cell r="C1057">
            <v>2853.9</v>
          </cell>
        </row>
        <row r="1058">
          <cell r="B1058">
            <v>37548</v>
          </cell>
          <cell r="C1058">
            <v>2836.34</v>
          </cell>
        </row>
        <row r="1059">
          <cell r="B1059">
            <v>37549</v>
          </cell>
          <cell r="C1059">
            <v>2836.34</v>
          </cell>
        </row>
        <row r="1060">
          <cell r="B1060">
            <v>37550</v>
          </cell>
          <cell r="C1060">
            <v>2836.34</v>
          </cell>
        </row>
        <row r="1061">
          <cell r="B1061">
            <v>37551</v>
          </cell>
          <cell r="C1061">
            <v>2791.46</v>
          </cell>
        </row>
        <row r="1062">
          <cell r="B1062">
            <v>37552</v>
          </cell>
          <cell r="C1062">
            <v>2758.76</v>
          </cell>
        </row>
        <row r="1063">
          <cell r="B1063">
            <v>37553</v>
          </cell>
          <cell r="C1063">
            <v>2744.32</v>
          </cell>
        </row>
        <row r="1064">
          <cell r="B1064">
            <v>37554</v>
          </cell>
          <cell r="C1064">
            <v>2747.07</v>
          </cell>
        </row>
        <row r="1065">
          <cell r="B1065">
            <v>37555</v>
          </cell>
          <cell r="C1065">
            <v>2755.69</v>
          </cell>
        </row>
        <row r="1066">
          <cell r="B1066">
            <v>37556</v>
          </cell>
          <cell r="C1066">
            <v>2755.69</v>
          </cell>
        </row>
        <row r="1067">
          <cell r="B1067">
            <v>37557</v>
          </cell>
          <cell r="C1067">
            <v>2755.69</v>
          </cell>
        </row>
        <row r="1068">
          <cell r="B1068">
            <v>37558</v>
          </cell>
          <cell r="C1068">
            <v>2770.73</v>
          </cell>
        </row>
        <row r="1069">
          <cell r="B1069">
            <v>37559</v>
          </cell>
          <cell r="C1069">
            <v>2781.72</v>
          </cell>
        </row>
        <row r="1070">
          <cell r="B1070">
            <v>37560</v>
          </cell>
          <cell r="C1070">
            <v>2773.73</v>
          </cell>
        </row>
        <row r="1072">
          <cell r="B1072">
            <v>37561</v>
          </cell>
          <cell r="C1072">
            <v>2778.6</v>
          </cell>
        </row>
        <row r="1073">
          <cell r="B1073">
            <v>37562</v>
          </cell>
          <cell r="C1073">
            <v>2778.47</v>
          </cell>
        </row>
        <row r="1074">
          <cell r="B1074">
            <v>37563</v>
          </cell>
          <cell r="C1074">
            <v>2278.47</v>
          </cell>
        </row>
        <row r="1075">
          <cell r="B1075">
            <v>37564</v>
          </cell>
          <cell r="C1075">
            <v>2778.47</v>
          </cell>
        </row>
        <row r="1076">
          <cell r="B1076">
            <v>37565</v>
          </cell>
          <cell r="C1076">
            <v>2778.47</v>
          </cell>
        </row>
        <row r="1077">
          <cell r="B1077">
            <v>37566</v>
          </cell>
          <cell r="C1077">
            <v>2774.58</v>
          </cell>
        </row>
        <row r="1078">
          <cell r="B1078">
            <v>37567</v>
          </cell>
          <cell r="C1078">
            <v>2761.99</v>
          </cell>
        </row>
        <row r="1079">
          <cell r="B1079">
            <v>37568</v>
          </cell>
          <cell r="C1079">
            <v>2743</v>
          </cell>
        </row>
        <row r="1080">
          <cell r="B1080">
            <v>37569</v>
          </cell>
          <cell r="C1080">
            <v>2743.92</v>
          </cell>
        </row>
        <row r="1081">
          <cell r="B1081">
            <v>37570</v>
          </cell>
          <cell r="C1081">
            <v>2743.92</v>
          </cell>
        </row>
        <row r="1082">
          <cell r="B1082">
            <v>37571</v>
          </cell>
          <cell r="C1082">
            <v>2743.92</v>
          </cell>
        </row>
        <row r="1083">
          <cell r="B1083">
            <v>37572</v>
          </cell>
          <cell r="C1083">
            <v>2743.92</v>
          </cell>
        </row>
        <row r="1084">
          <cell r="B1084">
            <v>37573</v>
          </cell>
          <cell r="C1084">
            <v>2727.05</v>
          </cell>
        </row>
        <row r="1085">
          <cell r="B1085">
            <v>37574</v>
          </cell>
          <cell r="C1085">
            <v>2717.89</v>
          </cell>
        </row>
        <row r="1086">
          <cell r="B1086">
            <v>37575</v>
          </cell>
          <cell r="C1086">
            <v>2724.04</v>
          </cell>
        </row>
        <row r="1087">
          <cell r="B1087">
            <v>37576</v>
          </cell>
          <cell r="C1087">
            <v>2703.75</v>
          </cell>
        </row>
        <row r="1088">
          <cell r="B1088">
            <v>37577</v>
          </cell>
          <cell r="C1088">
            <v>2703.75</v>
          </cell>
        </row>
        <row r="1089">
          <cell r="B1089">
            <v>37578</v>
          </cell>
          <cell r="C1089">
            <v>2703.75</v>
          </cell>
        </row>
        <row r="1090">
          <cell r="B1090">
            <v>37579</v>
          </cell>
          <cell r="C1090">
            <v>2679.96</v>
          </cell>
        </row>
        <row r="1091">
          <cell r="B1091">
            <v>37580</v>
          </cell>
          <cell r="C1091">
            <v>2683.04</v>
          </cell>
        </row>
        <row r="1092">
          <cell r="B1092">
            <v>37581</v>
          </cell>
          <cell r="C1092">
            <v>2671.7</v>
          </cell>
        </row>
        <row r="1093">
          <cell r="B1093">
            <v>37582</v>
          </cell>
          <cell r="C1093">
            <v>2666.41</v>
          </cell>
        </row>
        <row r="1094">
          <cell r="B1094">
            <v>37583</v>
          </cell>
          <cell r="C1094">
            <v>2687.25</v>
          </cell>
        </row>
        <row r="1095">
          <cell r="B1095">
            <v>37584</v>
          </cell>
          <cell r="C1095">
            <v>2687.25</v>
          </cell>
        </row>
        <row r="1096">
          <cell r="B1096">
            <v>37585</v>
          </cell>
          <cell r="C1096">
            <v>2687.25</v>
          </cell>
        </row>
        <row r="1097">
          <cell r="B1097">
            <v>37586</v>
          </cell>
          <cell r="C1097">
            <v>2716.95</v>
          </cell>
        </row>
        <row r="1098">
          <cell r="B1098">
            <v>37587</v>
          </cell>
          <cell r="C1098">
            <v>2735.04</v>
          </cell>
        </row>
        <row r="1099">
          <cell r="B1099">
            <v>37588</v>
          </cell>
          <cell r="C1099">
            <v>2754.67</v>
          </cell>
        </row>
        <row r="1100">
          <cell r="B1100">
            <v>37589</v>
          </cell>
          <cell r="C1100">
            <v>2758.28</v>
          </cell>
        </row>
        <row r="1101">
          <cell r="B1101">
            <v>37590</v>
          </cell>
          <cell r="C1101">
            <v>2784.21</v>
          </cell>
        </row>
        <row r="1103">
          <cell r="B1103">
            <v>37591</v>
          </cell>
          <cell r="C1103">
            <v>2784.21</v>
          </cell>
        </row>
        <row r="1104">
          <cell r="B1104">
            <v>37592</v>
          </cell>
          <cell r="C1104">
            <v>2784.21</v>
          </cell>
        </row>
        <row r="1105">
          <cell r="B1105">
            <v>37593</v>
          </cell>
          <cell r="C1105">
            <v>2812.94</v>
          </cell>
        </row>
        <row r="1106">
          <cell r="B1106">
            <v>37594</v>
          </cell>
          <cell r="C1106">
            <v>2826.1</v>
          </cell>
        </row>
        <row r="1107">
          <cell r="B1107">
            <v>37595</v>
          </cell>
          <cell r="C1107">
            <v>2806.63</v>
          </cell>
        </row>
        <row r="1108">
          <cell r="B1108">
            <v>37596</v>
          </cell>
          <cell r="C1108">
            <v>2788.72</v>
          </cell>
        </row>
        <row r="1109">
          <cell r="B1109">
            <v>37597</v>
          </cell>
          <cell r="C1109">
            <v>2782.4</v>
          </cell>
        </row>
        <row r="1110">
          <cell r="B1110">
            <v>37598</v>
          </cell>
          <cell r="C1110">
            <v>2782.4</v>
          </cell>
        </row>
        <row r="1111">
          <cell r="B1111">
            <v>37599</v>
          </cell>
          <cell r="C1111">
            <v>2782.4</v>
          </cell>
        </row>
        <row r="1112">
          <cell r="B1112">
            <v>37600</v>
          </cell>
          <cell r="C1112">
            <v>2815</v>
          </cell>
        </row>
        <row r="1113">
          <cell r="B1113">
            <v>37601</v>
          </cell>
          <cell r="C1113">
            <v>2816.42</v>
          </cell>
        </row>
        <row r="1114">
          <cell r="B1114">
            <v>37602</v>
          </cell>
          <cell r="C1114">
            <v>2801.01</v>
          </cell>
        </row>
        <row r="1115">
          <cell r="B1115">
            <v>37603</v>
          </cell>
          <cell r="C1115">
            <v>2793.16</v>
          </cell>
        </row>
        <row r="1116">
          <cell r="B1116">
            <v>37604</v>
          </cell>
          <cell r="C1116">
            <v>2808.16</v>
          </cell>
        </row>
        <row r="1117">
          <cell r="B1117">
            <v>37605</v>
          </cell>
          <cell r="C1117">
            <v>2808.16</v>
          </cell>
        </row>
        <row r="1118">
          <cell r="B1118">
            <v>37606</v>
          </cell>
          <cell r="C1118">
            <v>2808.16</v>
          </cell>
        </row>
        <row r="1119">
          <cell r="B1119">
            <v>37607</v>
          </cell>
          <cell r="C1119">
            <v>2807.61</v>
          </cell>
        </row>
        <row r="1120">
          <cell r="B1120">
            <v>37608</v>
          </cell>
          <cell r="C1120">
            <v>2805.55</v>
          </cell>
        </row>
        <row r="1121">
          <cell r="B1121">
            <v>37609</v>
          </cell>
          <cell r="C1121">
            <v>2818.81</v>
          </cell>
        </row>
        <row r="1122">
          <cell r="B1122">
            <v>37610</v>
          </cell>
          <cell r="C1122">
            <v>2818.54</v>
          </cell>
        </row>
        <row r="1123">
          <cell r="B1123">
            <v>37611</v>
          </cell>
          <cell r="C1123">
            <v>2814.71</v>
          </cell>
        </row>
        <row r="1124">
          <cell r="B1124">
            <v>37612</v>
          </cell>
          <cell r="C1124">
            <v>2814.71</v>
          </cell>
        </row>
        <row r="1125">
          <cell r="B1125">
            <v>37613</v>
          </cell>
          <cell r="C1125">
            <v>2814.71</v>
          </cell>
        </row>
        <row r="1126">
          <cell r="B1126">
            <v>37614</v>
          </cell>
          <cell r="C1126">
            <v>2826.04</v>
          </cell>
        </row>
        <row r="1127">
          <cell r="B1127">
            <v>37615</v>
          </cell>
          <cell r="C1127">
            <v>2823.95</v>
          </cell>
        </row>
        <row r="1128">
          <cell r="B1128">
            <v>37616</v>
          </cell>
          <cell r="C1128">
            <v>2823.95</v>
          </cell>
        </row>
        <row r="1129">
          <cell r="B1129">
            <v>37617</v>
          </cell>
          <cell r="C1129">
            <v>2843.57</v>
          </cell>
        </row>
        <row r="1130">
          <cell r="B1130">
            <v>37618</v>
          </cell>
          <cell r="C1130">
            <v>2854.29</v>
          </cell>
        </row>
        <row r="1131">
          <cell r="B1131">
            <v>37619</v>
          </cell>
          <cell r="C1131">
            <v>2854.29</v>
          </cell>
        </row>
        <row r="1132">
          <cell r="B1132">
            <v>37620</v>
          </cell>
          <cell r="C1132">
            <v>2854.29</v>
          </cell>
        </row>
        <row r="1133">
          <cell r="B1133">
            <v>37621</v>
          </cell>
          <cell r="C1133">
            <v>2864.79</v>
          </cell>
        </row>
        <row r="1135">
          <cell r="B1135">
            <v>37622</v>
          </cell>
          <cell r="C1135">
            <v>2684.79</v>
          </cell>
        </row>
        <row r="1136">
          <cell r="B1136">
            <v>37623</v>
          </cell>
          <cell r="C1136">
            <v>2864.79</v>
          </cell>
        </row>
        <row r="1137">
          <cell r="B1137">
            <v>37624</v>
          </cell>
          <cell r="C1137">
            <v>2844.82</v>
          </cell>
        </row>
        <row r="1138">
          <cell r="B1138">
            <v>37625</v>
          </cell>
          <cell r="C1138">
            <v>2841.56</v>
          </cell>
        </row>
        <row r="1139">
          <cell r="B1139">
            <v>37626</v>
          </cell>
          <cell r="C1139">
            <v>2841.56</v>
          </cell>
        </row>
        <row r="1140">
          <cell r="B1140">
            <v>37627</v>
          </cell>
          <cell r="C1140">
            <v>2841.56</v>
          </cell>
        </row>
        <row r="1141">
          <cell r="B1141">
            <v>37628</v>
          </cell>
          <cell r="C1141">
            <v>2841.56</v>
          </cell>
        </row>
        <row r="1142">
          <cell r="B1142">
            <v>37629</v>
          </cell>
          <cell r="C1142">
            <v>2881.83</v>
          </cell>
        </row>
        <row r="1143">
          <cell r="B1143">
            <v>37630</v>
          </cell>
          <cell r="C1143">
            <v>2902.92</v>
          </cell>
        </row>
        <row r="1144">
          <cell r="B1144">
            <v>37631</v>
          </cell>
          <cell r="C1144">
            <v>2915.01</v>
          </cell>
        </row>
        <row r="1145">
          <cell r="B1145">
            <v>37632</v>
          </cell>
          <cell r="C1145">
            <v>2905.77</v>
          </cell>
        </row>
        <row r="1146">
          <cell r="B1146">
            <v>37633</v>
          </cell>
          <cell r="C1146">
            <v>2905.77</v>
          </cell>
        </row>
        <row r="1147">
          <cell r="B1147">
            <v>37634</v>
          </cell>
          <cell r="C1147">
            <v>2905.77</v>
          </cell>
        </row>
        <row r="1148">
          <cell r="B1148">
            <v>37635</v>
          </cell>
          <cell r="C1148">
            <v>2906.49</v>
          </cell>
        </row>
        <row r="1149">
          <cell r="B1149">
            <v>37636</v>
          </cell>
          <cell r="C1149">
            <v>2903.05</v>
          </cell>
        </row>
        <row r="1150">
          <cell r="B1150">
            <v>37637</v>
          </cell>
          <cell r="C1150">
            <v>2905.41</v>
          </cell>
        </row>
        <row r="1151">
          <cell r="B1151">
            <v>37638</v>
          </cell>
          <cell r="C1151">
            <v>2928.19</v>
          </cell>
        </row>
        <row r="1152">
          <cell r="B1152">
            <v>37639</v>
          </cell>
          <cell r="C1152">
            <v>2923.58</v>
          </cell>
        </row>
        <row r="1153">
          <cell r="B1153">
            <v>37640</v>
          </cell>
          <cell r="C1153">
            <v>2923.58</v>
          </cell>
        </row>
        <row r="1154">
          <cell r="B1154">
            <v>37641</v>
          </cell>
          <cell r="C1154">
            <v>2923.58</v>
          </cell>
        </row>
        <row r="1155">
          <cell r="B1155">
            <v>37642</v>
          </cell>
          <cell r="C1155">
            <v>2926.06</v>
          </cell>
        </row>
        <row r="1156">
          <cell r="B1156">
            <v>37643</v>
          </cell>
          <cell r="C1156">
            <v>2933.81</v>
          </cell>
        </row>
        <row r="1157">
          <cell r="B1157">
            <v>37644</v>
          </cell>
          <cell r="C1157">
            <v>2947.05</v>
          </cell>
        </row>
        <row r="1158">
          <cell r="B1158">
            <v>37645</v>
          </cell>
          <cell r="C1158">
            <v>2926.88</v>
          </cell>
        </row>
        <row r="1159">
          <cell r="B1159">
            <v>37646</v>
          </cell>
          <cell r="C1159">
            <v>2924.73</v>
          </cell>
        </row>
        <row r="1160">
          <cell r="B1160">
            <v>37647</v>
          </cell>
          <cell r="C1160">
            <v>2924.73</v>
          </cell>
        </row>
        <row r="1161">
          <cell r="B1161">
            <v>37648</v>
          </cell>
          <cell r="C1161">
            <v>2924.73</v>
          </cell>
        </row>
        <row r="1162">
          <cell r="B1162">
            <v>37649</v>
          </cell>
          <cell r="C1162">
            <v>2948.3</v>
          </cell>
        </row>
        <row r="1163">
          <cell r="B1163">
            <v>37650</v>
          </cell>
          <cell r="C1163">
            <v>2965.6</v>
          </cell>
        </row>
        <row r="1164">
          <cell r="B1164">
            <v>37651</v>
          </cell>
          <cell r="C1164">
            <v>2950.71</v>
          </cell>
        </row>
        <row r="1165">
          <cell r="B1165">
            <v>37652</v>
          </cell>
          <cell r="C1165">
            <v>2926.46</v>
          </cell>
        </row>
        <row r="1167">
          <cell r="B1167">
            <v>37653</v>
          </cell>
          <cell r="C1167">
            <v>2940.26</v>
          </cell>
        </row>
        <row r="1168">
          <cell r="B1168">
            <v>37654</v>
          </cell>
          <cell r="C1168">
            <v>2940.26</v>
          </cell>
        </row>
        <row r="1169">
          <cell r="B1169">
            <v>37655</v>
          </cell>
          <cell r="C1169">
            <v>2940.26</v>
          </cell>
        </row>
        <row r="1170">
          <cell r="B1170">
            <v>37656</v>
          </cell>
          <cell r="C1170">
            <v>2957.4</v>
          </cell>
        </row>
        <row r="1171">
          <cell r="B1171">
            <v>37657</v>
          </cell>
          <cell r="C1171">
            <v>2966.78</v>
          </cell>
        </row>
        <row r="1172">
          <cell r="B1172">
            <v>37658</v>
          </cell>
          <cell r="C1172">
            <v>2961.29</v>
          </cell>
        </row>
        <row r="1173">
          <cell r="B1173">
            <v>37659</v>
          </cell>
          <cell r="C1173">
            <v>2963.28</v>
          </cell>
        </row>
        <row r="1174">
          <cell r="B1174">
            <v>37660</v>
          </cell>
          <cell r="C1174">
            <v>2954.03</v>
          </cell>
        </row>
        <row r="1175">
          <cell r="B1175">
            <v>37661</v>
          </cell>
          <cell r="C1175">
            <v>2954.03</v>
          </cell>
        </row>
        <row r="1176">
          <cell r="B1176">
            <v>37662</v>
          </cell>
          <cell r="C1176">
            <v>2954.03</v>
          </cell>
        </row>
        <row r="1177">
          <cell r="B1177">
            <v>37663</v>
          </cell>
          <cell r="C1177">
            <v>2968.88</v>
          </cell>
        </row>
        <row r="1178">
          <cell r="B1178">
            <v>37664</v>
          </cell>
          <cell r="C1178">
            <v>2963.21</v>
          </cell>
        </row>
        <row r="1179">
          <cell r="B1179">
            <v>37665</v>
          </cell>
          <cell r="C1179">
            <v>2960.77</v>
          </cell>
        </row>
        <row r="1180">
          <cell r="B1180">
            <v>37666</v>
          </cell>
          <cell r="C1180">
            <v>2959.75</v>
          </cell>
        </row>
        <row r="1181">
          <cell r="B1181">
            <v>37667</v>
          </cell>
          <cell r="C1181">
            <v>2954.76</v>
          </cell>
        </row>
        <row r="1182">
          <cell r="B1182">
            <v>37668</v>
          </cell>
          <cell r="C1182">
            <v>2954.76</v>
          </cell>
        </row>
        <row r="1183">
          <cell r="B1183">
            <v>37669</v>
          </cell>
          <cell r="C1183">
            <v>2954.76</v>
          </cell>
        </row>
        <row r="1184">
          <cell r="B1184">
            <v>37670</v>
          </cell>
          <cell r="C1184">
            <v>2934.58</v>
          </cell>
        </row>
        <row r="1185">
          <cell r="B1185">
            <v>37671</v>
          </cell>
          <cell r="C1185">
            <v>2929.64</v>
          </cell>
        </row>
        <row r="1186">
          <cell r="B1186">
            <v>37672</v>
          </cell>
          <cell r="C1186">
            <v>2937.44</v>
          </cell>
        </row>
        <row r="1187">
          <cell r="B1187">
            <v>37673</v>
          </cell>
          <cell r="C1187">
            <v>2938.23</v>
          </cell>
        </row>
        <row r="1188">
          <cell r="B1188">
            <v>37674</v>
          </cell>
          <cell r="C1188">
            <v>2939.92</v>
          </cell>
        </row>
        <row r="1189">
          <cell r="B1189">
            <v>37675</v>
          </cell>
          <cell r="C1189">
            <v>2939.92</v>
          </cell>
        </row>
        <row r="1190">
          <cell r="B1190">
            <v>37676</v>
          </cell>
          <cell r="C1190">
            <v>2939.92</v>
          </cell>
        </row>
        <row r="1191">
          <cell r="B1191">
            <v>37677</v>
          </cell>
          <cell r="C1191">
            <v>2949.05</v>
          </cell>
        </row>
        <row r="1192">
          <cell r="B1192">
            <v>37678</v>
          </cell>
          <cell r="C1192">
            <v>2951.81</v>
          </cell>
        </row>
        <row r="1193">
          <cell r="B1193">
            <v>37679</v>
          </cell>
          <cell r="C1193">
            <v>2949.85</v>
          </cell>
        </row>
        <row r="1194">
          <cell r="B1194">
            <v>37680</v>
          </cell>
          <cell r="C1194">
            <v>2956.31</v>
          </cell>
        </row>
        <row r="1196">
          <cell r="B1196">
            <v>37681</v>
          </cell>
          <cell r="C1196">
            <v>2957.87</v>
          </cell>
        </row>
        <row r="1197">
          <cell r="B1197">
            <v>37682</v>
          </cell>
          <cell r="C1197">
            <v>2957.87</v>
          </cell>
        </row>
        <row r="1198">
          <cell r="B1198">
            <v>37683</v>
          </cell>
          <cell r="C1198">
            <v>2957.87</v>
          </cell>
        </row>
        <row r="1199">
          <cell r="B1199">
            <v>37684</v>
          </cell>
          <cell r="C1199">
            <v>2959.97</v>
          </cell>
        </row>
        <row r="1200">
          <cell r="B1200">
            <v>37685</v>
          </cell>
          <cell r="C1200">
            <v>2962.06</v>
          </cell>
        </row>
        <row r="1201">
          <cell r="B1201">
            <v>37686</v>
          </cell>
          <cell r="C1201">
            <v>2960.77</v>
          </cell>
        </row>
        <row r="1202">
          <cell r="B1202">
            <v>37687</v>
          </cell>
          <cell r="C1202">
            <v>2960.11</v>
          </cell>
        </row>
        <row r="1203">
          <cell r="B1203">
            <v>37688</v>
          </cell>
          <cell r="C1203">
            <v>2959.75</v>
          </cell>
        </row>
        <row r="1204">
          <cell r="B1204">
            <v>37689</v>
          </cell>
          <cell r="C1204">
            <v>2959.75</v>
          </cell>
        </row>
        <row r="1205">
          <cell r="B1205">
            <v>37690</v>
          </cell>
          <cell r="C1205">
            <v>2959.75</v>
          </cell>
        </row>
        <row r="1206">
          <cell r="B1206">
            <v>37691</v>
          </cell>
          <cell r="C1206">
            <v>2961.93</v>
          </cell>
        </row>
        <row r="1207">
          <cell r="B1207">
            <v>37692</v>
          </cell>
          <cell r="C1207">
            <v>2962.76</v>
          </cell>
        </row>
        <row r="1208">
          <cell r="B1208">
            <v>37693</v>
          </cell>
          <cell r="C1208">
            <v>2961.99</v>
          </cell>
        </row>
        <row r="1209">
          <cell r="B1209">
            <v>37694</v>
          </cell>
          <cell r="C1209">
            <v>2959.39</v>
          </cell>
        </row>
        <row r="1210">
          <cell r="B1210">
            <v>37695</v>
          </cell>
          <cell r="C1210">
            <v>2958.86</v>
          </cell>
        </row>
        <row r="1211">
          <cell r="B1211">
            <v>37696</v>
          </cell>
          <cell r="C1211">
            <v>2958.86</v>
          </cell>
        </row>
        <row r="1212">
          <cell r="B1212">
            <v>37697</v>
          </cell>
          <cell r="C1212">
            <v>2958.86</v>
          </cell>
        </row>
        <row r="1213">
          <cell r="B1213">
            <v>37698</v>
          </cell>
          <cell r="C1213">
            <v>2956.47</v>
          </cell>
        </row>
        <row r="1214">
          <cell r="B1214">
            <v>37699</v>
          </cell>
          <cell r="C1214">
            <v>2955.84</v>
          </cell>
        </row>
        <row r="1215">
          <cell r="B1215">
            <v>37700</v>
          </cell>
          <cell r="C1215">
            <v>2955.64</v>
          </cell>
        </row>
        <row r="1216">
          <cell r="B1216">
            <v>37701</v>
          </cell>
          <cell r="C1216">
            <v>2954.62</v>
          </cell>
        </row>
        <row r="1217">
          <cell r="B1217">
            <v>37702</v>
          </cell>
          <cell r="C1217">
            <v>2956.06</v>
          </cell>
        </row>
        <row r="1218">
          <cell r="B1218">
            <v>37703</v>
          </cell>
          <cell r="C1218">
            <v>2956.06</v>
          </cell>
        </row>
        <row r="1219">
          <cell r="B1219">
            <v>37704</v>
          </cell>
          <cell r="C1219">
            <v>2956.06</v>
          </cell>
        </row>
        <row r="1220">
          <cell r="B1220">
            <v>37705</v>
          </cell>
          <cell r="C1220">
            <v>2956.06</v>
          </cell>
        </row>
        <row r="1221">
          <cell r="B1221">
            <v>37706</v>
          </cell>
          <cell r="C1221">
            <v>2959.26</v>
          </cell>
        </row>
        <row r="1222">
          <cell r="B1222">
            <v>37707</v>
          </cell>
          <cell r="C1222">
            <v>2959.84</v>
          </cell>
        </row>
        <row r="1223">
          <cell r="B1223">
            <v>37708</v>
          </cell>
          <cell r="C1223">
            <v>2958.73</v>
          </cell>
        </row>
        <row r="1224">
          <cell r="B1224">
            <v>37709</v>
          </cell>
          <cell r="C1224">
            <v>2958.25</v>
          </cell>
        </row>
        <row r="1225">
          <cell r="B1225">
            <v>37710</v>
          </cell>
          <cell r="C1225">
            <v>2958.25</v>
          </cell>
        </row>
        <row r="1226">
          <cell r="B1226">
            <v>37711</v>
          </cell>
          <cell r="C1226">
            <v>2958.25</v>
          </cell>
        </row>
        <row r="1228">
          <cell r="B1228">
            <v>37712</v>
          </cell>
          <cell r="C1228">
            <v>2958.15</v>
          </cell>
        </row>
        <row r="1229">
          <cell r="B1229">
            <v>37713</v>
          </cell>
          <cell r="C1229">
            <v>2958.56</v>
          </cell>
        </row>
        <row r="1230">
          <cell r="B1230">
            <v>37714</v>
          </cell>
          <cell r="C1230">
            <v>2956.5</v>
          </cell>
        </row>
        <row r="1231">
          <cell r="B1231">
            <v>37715</v>
          </cell>
          <cell r="C1231">
            <v>2951.14</v>
          </cell>
        </row>
        <row r="1232">
          <cell r="B1232">
            <v>37716</v>
          </cell>
          <cell r="C1232">
            <v>2946.79</v>
          </cell>
        </row>
        <row r="1233">
          <cell r="B1233">
            <v>37717</v>
          </cell>
          <cell r="C1233">
            <v>2946.79</v>
          </cell>
        </row>
        <row r="1234">
          <cell r="B1234">
            <v>37718</v>
          </cell>
          <cell r="C1234">
            <v>2946.79</v>
          </cell>
        </row>
        <row r="1235">
          <cell r="B1235">
            <v>37719</v>
          </cell>
          <cell r="C1235">
            <v>2942.41</v>
          </cell>
        </row>
        <row r="1236">
          <cell r="B1236">
            <v>37720</v>
          </cell>
          <cell r="C1236">
            <v>2938.32</v>
          </cell>
        </row>
        <row r="1237">
          <cell r="B1237">
            <v>37721</v>
          </cell>
          <cell r="C1237">
            <v>2920.4</v>
          </cell>
        </row>
        <row r="1238">
          <cell r="B1238">
            <v>37722</v>
          </cell>
          <cell r="C1238">
            <v>2911.74</v>
          </cell>
        </row>
        <row r="1239">
          <cell r="B1239">
            <v>37723</v>
          </cell>
          <cell r="C1239">
            <v>2923.07</v>
          </cell>
        </row>
        <row r="1240">
          <cell r="B1240">
            <v>37724</v>
          </cell>
          <cell r="C1240">
            <v>2923.07</v>
          </cell>
        </row>
        <row r="1241">
          <cell r="B1241">
            <v>37725</v>
          </cell>
          <cell r="C1241">
            <v>2923.07</v>
          </cell>
        </row>
        <row r="1242">
          <cell r="B1242">
            <v>37726</v>
          </cell>
          <cell r="C1242">
            <v>2931.69</v>
          </cell>
        </row>
        <row r="1243">
          <cell r="B1243">
            <v>37727</v>
          </cell>
          <cell r="C1243">
            <v>2919.58</v>
          </cell>
        </row>
        <row r="1244">
          <cell r="B1244">
            <v>37728</v>
          </cell>
          <cell r="C1244">
            <v>2918.01</v>
          </cell>
        </row>
        <row r="1245">
          <cell r="B1245">
            <v>37729</v>
          </cell>
          <cell r="C1245">
            <v>2918.01</v>
          </cell>
        </row>
        <row r="1246">
          <cell r="B1246">
            <v>37730</v>
          </cell>
          <cell r="C1246">
            <v>2918.01</v>
          </cell>
        </row>
        <row r="1247">
          <cell r="B1247">
            <v>37731</v>
          </cell>
          <cell r="C1247">
            <v>2918.01</v>
          </cell>
        </row>
        <row r="1248">
          <cell r="B1248">
            <v>37732</v>
          </cell>
          <cell r="C1248">
            <v>2918.01</v>
          </cell>
        </row>
        <row r="1249">
          <cell r="B1249">
            <v>37733</v>
          </cell>
          <cell r="C1249">
            <v>2920.04</v>
          </cell>
        </row>
        <row r="1250">
          <cell r="B1250">
            <v>37734</v>
          </cell>
          <cell r="C1250">
            <v>2916.03</v>
          </cell>
        </row>
        <row r="1251">
          <cell r="B1251">
            <v>37735</v>
          </cell>
          <cell r="C1251">
            <v>2911</v>
          </cell>
        </row>
        <row r="1252">
          <cell r="B1252">
            <v>37736</v>
          </cell>
          <cell r="C1252">
            <v>2908.25</v>
          </cell>
        </row>
        <row r="1253">
          <cell r="B1253">
            <v>37737</v>
          </cell>
          <cell r="C1253">
            <v>2912.83</v>
          </cell>
        </row>
        <row r="1254">
          <cell r="B1254">
            <v>37738</v>
          </cell>
          <cell r="C1254">
            <v>2912.83</v>
          </cell>
        </row>
        <row r="1255">
          <cell r="B1255">
            <v>37739</v>
          </cell>
          <cell r="C1255">
            <v>2912.83</v>
          </cell>
        </row>
        <row r="1256">
          <cell r="B1256">
            <v>37740</v>
          </cell>
          <cell r="C1256">
            <v>2900</v>
          </cell>
        </row>
        <row r="1257">
          <cell r="B1257">
            <v>37741</v>
          </cell>
          <cell r="C1257">
            <v>2887.82</v>
          </cell>
        </row>
        <row r="1259">
          <cell r="B1259">
            <v>37742</v>
          </cell>
          <cell r="C1259">
            <v>2868.43</v>
          </cell>
        </row>
        <row r="1260">
          <cell r="B1260">
            <v>37743</v>
          </cell>
          <cell r="C1260">
            <v>2868.43</v>
          </cell>
        </row>
        <row r="1261">
          <cell r="B1261">
            <v>37744</v>
          </cell>
          <cell r="C1261">
            <v>2865.94</v>
          </cell>
        </row>
        <row r="1262">
          <cell r="B1262">
            <v>37745</v>
          </cell>
          <cell r="C1262">
            <v>2865.94</v>
          </cell>
        </row>
        <row r="1263">
          <cell r="B1263">
            <v>37746</v>
          </cell>
          <cell r="C1263">
            <v>2865.94</v>
          </cell>
        </row>
        <row r="1264">
          <cell r="B1264">
            <v>37747</v>
          </cell>
          <cell r="C1264">
            <v>2858.37</v>
          </cell>
        </row>
        <row r="1265">
          <cell r="B1265">
            <v>37748</v>
          </cell>
          <cell r="C1265">
            <v>2856.98</v>
          </cell>
        </row>
        <row r="1266">
          <cell r="B1266">
            <v>37749</v>
          </cell>
          <cell r="C1266">
            <v>2866.06</v>
          </cell>
        </row>
        <row r="1267">
          <cell r="B1267">
            <v>37750</v>
          </cell>
          <cell r="C1267">
            <v>2848.41</v>
          </cell>
        </row>
        <row r="1268">
          <cell r="B1268">
            <v>37751</v>
          </cell>
          <cell r="C1268">
            <v>2840.04</v>
          </cell>
        </row>
        <row r="1269">
          <cell r="B1269">
            <v>37752</v>
          </cell>
          <cell r="C1269">
            <v>2840.04</v>
          </cell>
        </row>
        <row r="1270">
          <cell r="B1270">
            <v>37753</v>
          </cell>
          <cell r="C1270">
            <v>2840.04</v>
          </cell>
        </row>
        <row r="1271">
          <cell r="B1271">
            <v>37754</v>
          </cell>
          <cell r="C1271">
            <v>2833.86</v>
          </cell>
        </row>
        <row r="1272">
          <cell r="B1272">
            <v>37755</v>
          </cell>
          <cell r="C1272">
            <v>2813.6</v>
          </cell>
        </row>
        <row r="1273">
          <cell r="B1273">
            <v>37756</v>
          </cell>
          <cell r="C1273">
            <v>2821.08</v>
          </cell>
        </row>
        <row r="1274">
          <cell r="B1274">
            <v>37757</v>
          </cell>
          <cell r="C1274">
            <v>2827.99</v>
          </cell>
        </row>
        <row r="1275">
          <cell r="B1275">
            <v>37758</v>
          </cell>
          <cell r="C1275">
            <v>2816.46</v>
          </cell>
        </row>
        <row r="1276">
          <cell r="B1276">
            <v>37759</v>
          </cell>
          <cell r="C1276">
            <v>2816.46</v>
          </cell>
        </row>
        <row r="1277">
          <cell r="B1277">
            <v>37760</v>
          </cell>
          <cell r="C1277">
            <v>2816.46</v>
          </cell>
        </row>
        <row r="1278">
          <cell r="B1278">
            <v>37761</v>
          </cell>
          <cell r="C1278">
            <v>2874.77</v>
          </cell>
        </row>
        <row r="1279">
          <cell r="B1279">
            <v>37762</v>
          </cell>
          <cell r="C1279">
            <v>2909.83</v>
          </cell>
        </row>
        <row r="1280">
          <cell r="B1280">
            <v>37763</v>
          </cell>
          <cell r="C1280">
            <v>2912.46</v>
          </cell>
        </row>
        <row r="1281">
          <cell r="B1281">
            <v>37764</v>
          </cell>
          <cell r="C1281">
            <v>2905.91</v>
          </cell>
        </row>
        <row r="1282">
          <cell r="B1282">
            <v>37765</v>
          </cell>
          <cell r="C1282">
            <v>2868.37</v>
          </cell>
        </row>
        <row r="1283">
          <cell r="B1283">
            <v>37766</v>
          </cell>
          <cell r="C1283">
            <v>2868.37</v>
          </cell>
        </row>
        <row r="1284">
          <cell r="B1284">
            <v>37767</v>
          </cell>
          <cell r="C1284">
            <v>2868.37</v>
          </cell>
        </row>
        <row r="1285">
          <cell r="B1285">
            <v>37768</v>
          </cell>
          <cell r="C1285">
            <v>2868.37</v>
          </cell>
        </row>
        <row r="1286">
          <cell r="B1286">
            <v>37769</v>
          </cell>
          <cell r="C1286">
            <v>2850.03</v>
          </cell>
        </row>
        <row r="1287">
          <cell r="B1287">
            <v>37770</v>
          </cell>
          <cell r="C1287">
            <v>2874.91</v>
          </cell>
        </row>
        <row r="1288">
          <cell r="B1288">
            <v>37771</v>
          </cell>
          <cell r="C1288">
            <v>2855.88</v>
          </cell>
        </row>
        <row r="1289">
          <cell r="B1289">
            <v>37772</v>
          </cell>
          <cell r="C1289">
            <v>2853.33</v>
          </cell>
        </row>
        <row r="1291">
          <cell r="B1291">
            <v>37773</v>
          </cell>
          <cell r="C1291">
            <v>2853.33</v>
          </cell>
        </row>
        <row r="1292">
          <cell r="B1292">
            <v>37774</v>
          </cell>
          <cell r="C1292">
            <v>2853.33</v>
          </cell>
        </row>
        <row r="1293">
          <cell r="B1293">
            <v>37775</v>
          </cell>
          <cell r="C1293">
            <v>2853.33</v>
          </cell>
        </row>
        <row r="1294">
          <cell r="B1294">
            <v>37776</v>
          </cell>
          <cell r="C1294">
            <v>2846.16</v>
          </cell>
        </row>
        <row r="1295">
          <cell r="B1295">
            <v>37777</v>
          </cell>
          <cell r="C1295">
            <v>2849.71</v>
          </cell>
        </row>
        <row r="1296">
          <cell r="B1296">
            <v>37778</v>
          </cell>
          <cell r="C1296">
            <v>2839.21</v>
          </cell>
        </row>
        <row r="1297">
          <cell r="B1297">
            <v>37779</v>
          </cell>
          <cell r="C1297">
            <v>2828.2</v>
          </cell>
        </row>
        <row r="1298">
          <cell r="B1298">
            <v>37780</v>
          </cell>
          <cell r="C1298">
            <v>2828.2</v>
          </cell>
        </row>
        <row r="1299">
          <cell r="B1299">
            <v>37781</v>
          </cell>
          <cell r="C1299">
            <v>2828.2</v>
          </cell>
        </row>
        <row r="1300">
          <cell r="B1300">
            <v>37782</v>
          </cell>
          <cell r="C1300">
            <v>2818.5</v>
          </cell>
        </row>
        <row r="1301">
          <cell r="B1301">
            <v>37783</v>
          </cell>
          <cell r="C1301">
            <v>2809.63</v>
          </cell>
        </row>
        <row r="1302">
          <cell r="B1302">
            <v>37784</v>
          </cell>
          <cell r="C1302">
            <v>2821.27</v>
          </cell>
        </row>
        <row r="1303">
          <cell r="B1303">
            <v>37785</v>
          </cell>
          <cell r="C1303">
            <v>2832.2</v>
          </cell>
        </row>
        <row r="1304">
          <cell r="B1304">
            <v>37786</v>
          </cell>
          <cell r="C1304">
            <v>2821.61</v>
          </cell>
        </row>
        <row r="1305">
          <cell r="B1305">
            <v>37787</v>
          </cell>
          <cell r="C1305">
            <v>2821.61</v>
          </cell>
        </row>
        <row r="1306">
          <cell r="B1306">
            <v>37788</v>
          </cell>
          <cell r="C1306">
            <v>2821.61</v>
          </cell>
        </row>
        <row r="1307">
          <cell r="B1307">
            <v>37789</v>
          </cell>
          <cell r="C1307">
            <v>2818.62</v>
          </cell>
        </row>
        <row r="1308">
          <cell r="B1308">
            <v>37790</v>
          </cell>
          <cell r="C1308">
            <v>2828.96</v>
          </cell>
        </row>
        <row r="1309">
          <cell r="B1309">
            <v>37791</v>
          </cell>
          <cell r="C1309">
            <v>2829.42</v>
          </cell>
        </row>
        <row r="1310">
          <cell r="B1310">
            <v>37792</v>
          </cell>
          <cell r="C1310">
            <v>2827.4</v>
          </cell>
        </row>
        <row r="1311">
          <cell r="B1311">
            <v>37793</v>
          </cell>
          <cell r="C1311">
            <v>2826.36</v>
          </cell>
        </row>
        <row r="1312">
          <cell r="B1312">
            <v>37794</v>
          </cell>
          <cell r="C1312">
            <v>2826.36</v>
          </cell>
        </row>
        <row r="1313">
          <cell r="B1313">
            <v>37795</v>
          </cell>
          <cell r="C1313">
            <v>2826.36</v>
          </cell>
        </row>
        <row r="1314">
          <cell r="B1314">
            <v>37796</v>
          </cell>
          <cell r="C1314">
            <v>2826.36</v>
          </cell>
        </row>
        <row r="1315">
          <cell r="B1315">
            <v>37797</v>
          </cell>
          <cell r="C1315">
            <v>2815.26</v>
          </cell>
        </row>
        <row r="1316">
          <cell r="B1316">
            <v>37798</v>
          </cell>
          <cell r="C1316">
            <v>2806.96</v>
          </cell>
        </row>
        <row r="1317">
          <cell r="B1317">
            <v>37799</v>
          </cell>
          <cell r="C1317">
            <v>2812.28</v>
          </cell>
        </row>
        <row r="1318">
          <cell r="B1318">
            <v>37800</v>
          </cell>
          <cell r="C1318">
            <v>2817.32</v>
          </cell>
        </row>
        <row r="1319">
          <cell r="B1319">
            <v>37801</v>
          </cell>
          <cell r="C1319">
            <v>2817.32</v>
          </cell>
        </row>
        <row r="1320">
          <cell r="B1320">
            <v>37802</v>
          </cell>
          <cell r="C1320">
            <v>2817.32</v>
          </cell>
        </row>
        <row r="1322">
          <cell r="B1322">
            <v>37803</v>
          </cell>
          <cell r="C1322">
            <v>2817.32</v>
          </cell>
        </row>
        <row r="1323">
          <cell r="B1323">
            <v>37804</v>
          </cell>
          <cell r="C1323">
            <v>2817.63</v>
          </cell>
        </row>
        <row r="1324">
          <cell r="B1324">
            <v>37805</v>
          </cell>
          <cell r="C1324">
            <v>2812.4</v>
          </cell>
        </row>
        <row r="1325">
          <cell r="B1325">
            <v>37806</v>
          </cell>
          <cell r="C1325">
            <v>2815.14</v>
          </cell>
        </row>
        <row r="1326">
          <cell r="B1326">
            <v>37807</v>
          </cell>
          <cell r="C1326">
            <v>2815.14</v>
          </cell>
        </row>
        <row r="1327">
          <cell r="B1327">
            <v>37808</v>
          </cell>
          <cell r="C1327">
            <v>2815.14</v>
          </cell>
        </row>
        <row r="1328">
          <cell r="B1328">
            <v>37809</v>
          </cell>
          <cell r="C1328">
            <v>2815.14</v>
          </cell>
        </row>
        <row r="1329">
          <cell r="B1329">
            <v>37810</v>
          </cell>
          <cell r="C1329">
            <v>2820.85</v>
          </cell>
        </row>
        <row r="1330">
          <cell r="B1330">
            <v>37811</v>
          </cell>
          <cell r="C1330">
            <v>2838.88</v>
          </cell>
        </row>
        <row r="1331">
          <cell r="B1331">
            <v>37812</v>
          </cell>
          <cell r="C1331">
            <v>2846.89</v>
          </cell>
        </row>
        <row r="1332">
          <cell r="B1332">
            <v>37813</v>
          </cell>
          <cell r="C1332">
            <v>2855.41</v>
          </cell>
        </row>
        <row r="1333">
          <cell r="B1333">
            <v>37814</v>
          </cell>
          <cell r="C1333">
            <v>2856.96</v>
          </cell>
        </row>
        <row r="1334">
          <cell r="B1334">
            <v>37815</v>
          </cell>
          <cell r="C1334">
            <v>2856.96</v>
          </cell>
        </row>
        <row r="1335">
          <cell r="B1335">
            <v>37816</v>
          </cell>
          <cell r="C1335">
            <v>2856.96</v>
          </cell>
        </row>
        <row r="1336">
          <cell r="B1336">
            <v>37817</v>
          </cell>
          <cell r="C1336">
            <v>2871.88</v>
          </cell>
        </row>
        <row r="1337">
          <cell r="B1337">
            <v>37818</v>
          </cell>
          <cell r="C1337">
            <v>2879.37</v>
          </cell>
        </row>
        <row r="1338">
          <cell r="B1338">
            <v>37819</v>
          </cell>
          <cell r="C1338">
            <v>2888.57</v>
          </cell>
        </row>
        <row r="1339">
          <cell r="B1339">
            <v>37820</v>
          </cell>
          <cell r="C1339">
            <v>2883.9</v>
          </cell>
        </row>
        <row r="1340">
          <cell r="B1340">
            <v>37821</v>
          </cell>
          <cell r="C1340">
            <v>2880.69</v>
          </cell>
        </row>
        <row r="1341">
          <cell r="B1341">
            <v>37822</v>
          </cell>
          <cell r="C1341">
            <v>2880.69</v>
          </cell>
        </row>
        <row r="1342">
          <cell r="B1342">
            <v>37823</v>
          </cell>
          <cell r="C1342">
            <v>2880.69</v>
          </cell>
        </row>
        <row r="1343">
          <cell r="B1343">
            <v>37824</v>
          </cell>
          <cell r="C1343">
            <v>2878.33</v>
          </cell>
        </row>
        <row r="1344">
          <cell r="B1344">
            <v>37825</v>
          </cell>
          <cell r="C1344">
            <v>2878.56</v>
          </cell>
        </row>
        <row r="1345">
          <cell r="B1345">
            <v>37826</v>
          </cell>
          <cell r="C1345">
            <v>2882.7</v>
          </cell>
        </row>
        <row r="1346">
          <cell r="B1346">
            <v>37827</v>
          </cell>
          <cell r="C1346">
            <v>2887.31</v>
          </cell>
        </row>
        <row r="1347">
          <cell r="B1347">
            <v>37828</v>
          </cell>
          <cell r="C1347">
            <v>2888.32</v>
          </cell>
        </row>
        <row r="1348">
          <cell r="B1348">
            <v>37829</v>
          </cell>
          <cell r="C1348">
            <v>2888.32</v>
          </cell>
        </row>
        <row r="1349">
          <cell r="B1349">
            <v>37830</v>
          </cell>
          <cell r="C1349">
            <v>2888.32</v>
          </cell>
        </row>
        <row r="1350">
          <cell r="B1350">
            <v>37831</v>
          </cell>
          <cell r="C1350">
            <v>2883.15</v>
          </cell>
        </row>
        <row r="1351">
          <cell r="B1351">
            <v>37832</v>
          </cell>
          <cell r="C1351">
            <v>2873.17</v>
          </cell>
        </row>
        <row r="1352">
          <cell r="B1352">
            <v>37833</v>
          </cell>
          <cell r="C1352">
            <v>2880.4</v>
          </cell>
        </row>
        <row r="1354">
          <cell r="B1354">
            <v>37834</v>
          </cell>
          <cell r="C1354">
            <v>2879.6</v>
          </cell>
        </row>
        <row r="1355">
          <cell r="B1355">
            <v>37835</v>
          </cell>
          <cell r="C1355">
            <v>2886.87</v>
          </cell>
        </row>
        <row r="1356">
          <cell r="B1356">
            <v>37836</v>
          </cell>
          <cell r="C1356">
            <v>2886.87</v>
          </cell>
        </row>
        <row r="1357">
          <cell r="B1357">
            <v>37837</v>
          </cell>
          <cell r="C1357">
            <v>2886.87</v>
          </cell>
        </row>
        <row r="1358">
          <cell r="B1358">
            <v>37838</v>
          </cell>
          <cell r="C1358">
            <v>2894.58</v>
          </cell>
        </row>
        <row r="1359">
          <cell r="B1359">
            <v>37839</v>
          </cell>
          <cell r="C1359">
            <v>2901.09</v>
          </cell>
        </row>
        <row r="1360">
          <cell r="B1360">
            <v>37840</v>
          </cell>
          <cell r="C1360">
            <v>2887.05</v>
          </cell>
        </row>
        <row r="1361">
          <cell r="B1361">
            <v>37841</v>
          </cell>
          <cell r="C1361">
            <v>2887.05</v>
          </cell>
        </row>
        <row r="1362">
          <cell r="B1362">
            <v>37842</v>
          </cell>
          <cell r="C1362">
            <v>2875.18</v>
          </cell>
        </row>
        <row r="1363">
          <cell r="B1363">
            <v>37843</v>
          </cell>
          <cell r="C1363">
            <v>2875.18</v>
          </cell>
        </row>
        <row r="1364">
          <cell r="B1364">
            <v>37844</v>
          </cell>
          <cell r="C1364">
            <v>2875.18</v>
          </cell>
        </row>
        <row r="1365">
          <cell r="B1365">
            <v>37845</v>
          </cell>
          <cell r="C1365">
            <v>2873.51</v>
          </cell>
        </row>
        <row r="1366">
          <cell r="B1366">
            <v>37846</v>
          </cell>
          <cell r="C1366">
            <v>2868.5</v>
          </cell>
        </row>
        <row r="1367">
          <cell r="B1367">
            <v>37847</v>
          </cell>
          <cell r="C1367">
            <v>2870.67</v>
          </cell>
        </row>
        <row r="1368">
          <cell r="B1368">
            <v>37848</v>
          </cell>
          <cell r="C1368">
            <v>2864.81</v>
          </cell>
        </row>
        <row r="1369">
          <cell r="B1369">
            <v>37849</v>
          </cell>
          <cell r="C1369">
            <v>2861.34</v>
          </cell>
        </row>
        <row r="1370">
          <cell r="B1370">
            <v>37850</v>
          </cell>
          <cell r="C1370">
            <v>2861.34</v>
          </cell>
        </row>
        <row r="1371">
          <cell r="B1371">
            <v>37851</v>
          </cell>
          <cell r="C1371">
            <v>2861.34</v>
          </cell>
        </row>
        <row r="1372">
          <cell r="B1372">
            <v>37852</v>
          </cell>
          <cell r="C1372">
            <v>2861.34</v>
          </cell>
        </row>
        <row r="1373">
          <cell r="B1373">
            <v>37853</v>
          </cell>
          <cell r="C1373">
            <v>2869.29</v>
          </cell>
        </row>
        <row r="1374">
          <cell r="B1374">
            <v>37854</v>
          </cell>
          <cell r="C1374">
            <v>2861.63</v>
          </cell>
        </row>
        <row r="1375">
          <cell r="B1375">
            <v>37855</v>
          </cell>
          <cell r="C1375">
            <v>2853.56</v>
          </cell>
        </row>
        <row r="1376">
          <cell r="B1376">
            <v>37856</v>
          </cell>
          <cell r="C1376">
            <v>2841.25</v>
          </cell>
        </row>
        <row r="1377">
          <cell r="B1377">
            <v>37857</v>
          </cell>
          <cell r="C1377">
            <v>2841.25</v>
          </cell>
        </row>
        <row r="1378">
          <cell r="B1378">
            <v>37858</v>
          </cell>
          <cell r="C1378">
            <v>2841.25</v>
          </cell>
        </row>
        <row r="1379">
          <cell r="B1379">
            <v>37859</v>
          </cell>
          <cell r="C1379">
            <v>2843.66</v>
          </cell>
        </row>
        <row r="1380">
          <cell r="B1380">
            <v>37860</v>
          </cell>
          <cell r="C1380">
            <v>2848.86</v>
          </cell>
        </row>
        <row r="1381">
          <cell r="B1381">
            <v>37861</v>
          </cell>
          <cell r="C1381">
            <v>2850.59</v>
          </cell>
        </row>
        <row r="1382">
          <cell r="B1382">
            <v>37862</v>
          </cell>
          <cell r="C1382">
            <v>2846.26</v>
          </cell>
        </row>
        <row r="1383">
          <cell r="B1383">
            <v>37863</v>
          </cell>
          <cell r="C1383">
            <v>2832.94</v>
          </cell>
        </row>
        <row r="1384">
          <cell r="B1384">
            <v>37864</v>
          </cell>
          <cell r="C1384">
            <v>2832.94</v>
          </cell>
        </row>
        <row r="1386">
          <cell r="B1386">
            <v>37865</v>
          </cell>
          <cell r="C1386">
            <v>2832.94</v>
          </cell>
        </row>
        <row r="1387">
          <cell r="B1387">
            <v>37866</v>
          </cell>
          <cell r="C1387">
            <v>2832.94</v>
          </cell>
        </row>
        <row r="1388">
          <cell r="B1388">
            <v>37867</v>
          </cell>
          <cell r="C1388">
            <v>2841.02</v>
          </cell>
        </row>
        <row r="1389">
          <cell r="B1389">
            <v>37868</v>
          </cell>
          <cell r="C1389">
            <v>2826.46</v>
          </cell>
        </row>
        <row r="1390">
          <cell r="B1390">
            <v>37869</v>
          </cell>
          <cell r="C1390">
            <v>2816.74</v>
          </cell>
        </row>
        <row r="1391">
          <cell r="B1391">
            <v>37870</v>
          </cell>
          <cell r="C1391">
            <v>2820.46</v>
          </cell>
        </row>
        <row r="1392">
          <cell r="B1392">
            <v>37871</v>
          </cell>
          <cell r="C1392">
            <v>2820.46</v>
          </cell>
        </row>
        <row r="1393">
          <cell r="B1393">
            <v>37872</v>
          </cell>
          <cell r="C1393">
            <v>2820.46</v>
          </cell>
        </row>
        <row r="1394">
          <cell r="B1394">
            <v>37873</v>
          </cell>
          <cell r="C1394">
            <v>2822.85</v>
          </cell>
        </row>
        <row r="1395">
          <cell r="B1395">
            <v>37874</v>
          </cell>
          <cell r="C1395">
            <v>2820.2</v>
          </cell>
        </row>
        <row r="1396">
          <cell r="B1396">
            <v>37875</v>
          </cell>
          <cell r="C1396">
            <v>2825.28</v>
          </cell>
        </row>
        <row r="1397">
          <cell r="B1397">
            <v>37876</v>
          </cell>
          <cell r="C1397">
            <v>2829.82</v>
          </cell>
        </row>
        <row r="1398">
          <cell r="B1398">
            <v>37877</v>
          </cell>
          <cell r="C1398">
            <v>2824.88</v>
          </cell>
        </row>
        <row r="1399">
          <cell r="B1399">
            <v>37878</v>
          </cell>
          <cell r="C1399">
            <v>2824.88</v>
          </cell>
        </row>
        <row r="1400">
          <cell r="B1400">
            <v>37879</v>
          </cell>
          <cell r="C1400">
            <v>2824.88</v>
          </cell>
        </row>
        <row r="1401">
          <cell r="B1401">
            <v>37880</v>
          </cell>
          <cell r="C1401">
            <v>2824.53</v>
          </cell>
        </row>
        <row r="1402">
          <cell r="B1402">
            <v>37881</v>
          </cell>
          <cell r="C1402">
            <v>2823.79</v>
          </cell>
        </row>
        <row r="1403">
          <cell r="B1403">
            <v>37882</v>
          </cell>
          <cell r="C1403">
            <v>2823.28</v>
          </cell>
        </row>
        <row r="1404">
          <cell r="B1404">
            <v>37883</v>
          </cell>
          <cell r="C1404">
            <v>2833.64</v>
          </cell>
        </row>
        <row r="1405">
          <cell r="B1405">
            <v>37884</v>
          </cell>
          <cell r="C1405">
            <v>2844.64</v>
          </cell>
        </row>
        <row r="1406">
          <cell r="B1406">
            <v>37885</v>
          </cell>
          <cell r="C1406">
            <v>2844.64</v>
          </cell>
        </row>
        <row r="1407">
          <cell r="B1407">
            <v>37886</v>
          </cell>
          <cell r="C1407">
            <v>2844.64</v>
          </cell>
        </row>
        <row r="1408">
          <cell r="B1408">
            <v>37887</v>
          </cell>
          <cell r="C1408">
            <v>2859.37</v>
          </cell>
        </row>
        <row r="1409">
          <cell r="B1409">
            <v>37888</v>
          </cell>
          <cell r="C1409">
            <v>2866.42</v>
          </cell>
        </row>
        <row r="1410">
          <cell r="B1410">
            <v>37889</v>
          </cell>
          <cell r="C1410">
            <v>2872.3</v>
          </cell>
        </row>
        <row r="1411">
          <cell r="B1411">
            <v>37890</v>
          </cell>
          <cell r="C1411">
            <v>2879.32</v>
          </cell>
        </row>
        <row r="1412">
          <cell r="B1412">
            <v>37891</v>
          </cell>
          <cell r="C1412">
            <v>2879.32</v>
          </cell>
        </row>
        <row r="1413">
          <cell r="B1413">
            <v>37892</v>
          </cell>
          <cell r="C1413">
            <v>2879.32</v>
          </cell>
        </row>
        <row r="1414">
          <cell r="B1414">
            <v>37893</v>
          </cell>
          <cell r="C1414">
            <v>2879.32</v>
          </cell>
        </row>
        <row r="1415">
          <cell r="B1415">
            <v>37894</v>
          </cell>
          <cell r="C1415">
            <v>2889.39</v>
          </cell>
        </row>
        <row r="1417">
          <cell r="B1417">
            <v>37895</v>
          </cell>
          <cell r="C1417">
            <v>2888.21</v>
          </cell>
        </row>
        <row r="1418">
          <cell r="B1418">
            <v>37896</v>
          </cell>
          <cell r="C1418">
            <v>2907.41</v>
          </cell>
        </row>
        <row r="1419">
          <cell r="B1419">
            <v>37897</v>
          </cell>
          <cell r="C1419">
            <v>2905.12</v>
          </cell>
        </row>
        <row r="1420">
          <cell r="B1420">
            <v>37898</v>
          </cell>
          <cell r="C1420">
            <v>2881.88</v>
          </cell>
        </row>
        <row r="1421">
          <cell r="B1421">
            <v>37899</v>
          </cell>
          <cell r="C1421">
            <v>2881.88</v>
          </cell>
        </row>
        <row r="1422">
          <cell r="B1422">
            <v>37900</v>
          </cell>
          <cell r="C1422">
            <v>2881.88</v>
          </cell>
        </row>
        <row r="1423">
          <cell r="B1423">
            <v>37901</v>
          </cell>
          <cell r="C1423">
            <v>2872.7</v>
          </cell>
        </row>
        <row r="1424">
          <cell r="B1424">
            <v>37902</v>
          </cell>
          <cell r="C1424">
            <v>2868.91</v>
          </cell>
        </row>
        <row r="1425">
          <cell r="B1425">
            <v>37903</v>
          </cell>
          <cell r="C1425">
            <v>2887.59</v>
          </cell>
        </row>
        <row r="1426">
          <cell r="B1426">
            <v>37904</v>
          </cell>
          <cell r="C1426">
            <v>2878.39</v>
          </cell>
        </row>
        <row r="1427">
          <cell r="B1427">
            <v>37905</v>
          </cell>
          <cell r="C1427">
            <v>2868.85</v>
          </cell>
        </row>
        <row r="1428">
          <cell r="B1428">
            <v>37906</v>
          </cell>
          <cell r="C1428">
            <v>2868.85</v>
          </cell>
        </row>
        <row r="1429">
          <cell r="B1429">
            <v>37907</v>
          </cell>
          <cell r="C1429">
            <v>2868.85</v>
          </cell>
        </row>
        <row r="1430">
          <cell r="B1430">
            <v>37908</v>
          </cell>
          <cell r="C1430">
            <v>2868.85</v>
          </cell>
        </row>
        <row r="1431">
          <cell r="B1431">
            <v>37909</v>
          </cell>
          <cell r="C1431">
            <v>2865.32</v>
          </cell>
        </row>
        <row r="1432">
          <cell r="B1432">
            <v>37910</v>
          </cell>
          <cell r="C1432">
            <v>2873.7</v>
          </cell>
        </row>
        <row r="1433">
          <cell r="B1433">
            <v>37911</v>
          </cell>
          <cell r="C1433">
            <v>2867.75</v>
          </cell>
        </row>
        <row r="1434">
          <cell r="B1434">
            <v>37912</v>
          </cell>
          <cell r="C1434">
            <v>2865.04</v>
          </cell>
        </row>
        <row r="1435">
          <cell r="B1435">
            <v>37913</v>
          </cell>
          <cell r="C1435">
            <v>2865.04</v>
          </cell>
        </row>
        <row r="1436">
          <cell r="B1436">
            <v>37914</v>
          </cell>
          <cell r="C1436">
            <v>2865.04</v>
          </cell>
        </row>
        <row r="1437">
          <cell r="B1437">
            <v>37915</v>
          </cell>
          <cell r="C1437">
            <v>2864.34</v>
          </cell>
        </row>
        <row r="1438">
          <cell r="B1438">
            <v>37916</v>
          </cell>
          <cell r="C1438">
            <v>2864.25</v>
          </cell>
        </row>
        <row r="1439">
          <cell r="B1439">
            <v>37917</v>
          </cell>
          <cell r="C1439">
            <v>2870.01</v>
          </cell>
        </row>
        <row r="1440">
          <cell r="B1440">
            <v>37918</v>
          </cell>
          <cell r="C1440">
            <v>2872.55</v>
          </cell>
        </row>
        <row r="1441">
          <cell r="B1441">
            <v>37919</v>
          </cell>
          <cell r="C1441">
            <v>2857.88</v>
          </cell>
        </row>
        <row r="1442">
          <cell r="B1442">
            <v>37920</v>
          </cell>
          <cell r="C1442">
            <v>2857.88</v>
          </cell>
        </row>
        <row r="1443">
          <cell r="B1443">
            <v>37921</v>
          </cell>
          <cell r="C1443">
            <v>2857.88</v>
          </cell>
        </row>
        <row r="1444">
          <cell r="B1444">
            <v>37922</v>
          </cell>
          <cell r="C1444">
            <v>2882.77</v>
          </cell>
        </row>
        <row r="1445">
          <cell r="B1445">
            <v>37923</v>
          </cell>
          <cell r="C1445">
            <v>2879.34</v>
          </cell>
        </row>
        <row r="1446">
          <cell r="B1446">
            <v>37924</v>
          </cell>
          <cell r="C1446">
            <v>2870.11</v>
          </cell>
        </row>
        <row r="1447">
          <cell r="B1447">
            <v>37925</v>
          </cell>
          <cell r="C1447">
            <v>2884.17</v>
          </cell>
        </row>
        <row r="1449">
          <cell r="B1449">
            <v>37926</v>
          </cell>
          <cell r="C1449">
            <v>2878.05</v>
          </cell>
        </row>
        <row r="1450">
          <cell r="B1450">
            <v>37927</v>
          </cell>
          <cell r="C1450">
            <v>2878.05</v>
          </cell>
        </row>
        <row r="1451">
          <cell r="B1451">
            <v>37928</v>
          </cell>
          <cell r="C1451">
            <v>2878.05</v>
          </cell>
        </row>
        <row r="1452">
          <cell r="B1452">
            <v>37929</v>
          </cell>
          <cell r="C1452">
            <v>2878.05</v>
          </cell>
        </row>
        <row r="1453">
          <cell r="B1453">
            <v>37930</v>
          </cell>
          <cell r="C1453">
            <v>2869.46</v>
          </cell>
        </row>
        <row r="1454">
          <cell r="B1454">
            <v>37931</v>
          </cell>
          <cell r="C1454">
            <v>2856.34</v>
          </cell>
        </row>
        <row r="1455">
          <cell r="B1455">
            <v>37932</v>
          </cell>
          <cell r="C1455">
            <v>2854.17</v>
          </cell>
        </row>
        <row r="1456">
          <cell r="B1456">
            <v>37933</v>
          </cell>
          <cell r="C1456">
            <v>2843.82</v>
          </cell>
        </row>
        <row r="1457">
          <cell r="B1457">
            <v>37934</v>
          </cell>
          <cell r="C1457">
            <v>2843.82</v>
          </cell>
        </row>
        <row r="1458">
          <cell r="B1458">
            <v>37935</v>
          </cell>
          <cell r="C1458">
            <v>2843.82</v>
          </cell>
        </row>
        <row r="1459">
          <cell r="B1459">
            <v>37936</v>
          </cell>
          <cell r="C1459">
            <v>2840.41</v>
          </cell>
        </row>
        <row r="1460">
          <cell r="B1460">
            <v>37937</v>
          </cell>
          <cell r="C1460">
            <v>2840.41</v>
          </cell>
        </row>
        <row r="1461">
          <cell r="B1461">
            <v>37938</v>
          </cell>
          <cell r="C1461">
            <v>2845.69</v>
          </cell>
        </row>
        <row r="1462">
          <cell r="B1462">
            <v>37939</v>
          </cell>
          <cell r="C1462">
            <v>2850.24</v>
          </cell>
        </row>
        <row r="1463">
          <cell r="B1463">
            <v>37940</v>
          </cell>
          <cell r="C1463">
            <v>2842.53</v>
          </cell>
        </row>
        <row r="1464">
          <cell r="B1464">
            <v>37941</v>
          </cell>
          <cell r="C1464">
            <v>2842.53</v>
          </cell>
        </row>
        <row r="1465">
          <cell r="B1465">
            <v>37942</v>
          </cell>
          <cell r="C1465">
            <v>2842.53</v>
          </cell>
        </row>
        <row r="1466">
          <cell r="B1466">
            <v>37943</v>
          </cell>
          <cell r="C1466">
            <v>2842.53</v>
          </cell>
        </row>
        <row r="1467">
          <cell r="B1467">
            <v>37944</v>
          </cell>
          <cell r="C1467">
            <v>2831.97</v>
          </cell>
        </row>
        <row r="1468">
          <cell r="B1468">
            <v>37945</v>
          </cell>
          <cell r="C1468">
            <v>2826.6</v>
          </cell>
        </row>
        <row r="1469">
          <cell r="B1469">
            <v>37946</v>
          </cell>
          <cell r="C1469">
            <v>2831.1</v>
          </cell>
        </row>
        <row r="1470">
          <cell r="B1470">
            <v>37947</v>
          </cell>
          <cell r="C1470">
            <v>2836.45</v>
          </cell>
        </row>
        <row r="1471">
          <cell r="B1471">
            <v>37948</v>
          </cell>
          <cell r="C1471">
            <v>2836.45</v>
          </cell>
        </row>
        <row r="1472">
          <cell r="B1472">
            <v>37949</v>
          </cell>
          <cell r="C1472">
            <v>2836.45</v>
          </cell>
        </row>
        <row r="1473">
          <cell r="B1473">
            <v>37950</v>
          </cell>
          <cell r="C1473">
            <v>2838.02</v>
          </cell>
        </row>
        <row r="1474">
          <cell r="B1474">
            <v>37951</v>
          </cell>
          <cell r="C1474">
            <v>2839.2</v>
          </cell>
        </row>
        <row r="1475">
          <cell r="B1475">
            <v>37952</v>
          </cell>
          <cell r="C1475">
            <v>2838.7</v>
          </cell>
        </row>
        <row r="1476">
          <cell r="B1476">
            <v>37953</v>
          </cell>
          <cell r="C1476">
            <v>2838.7</v>
          </cell>
        </row>
        <row r="1477">
          <cell r="B1477">
            <v>37954</v>
          </cell>
          <cell r="C1477">
            <v>2836.05</v>
          </cell>
        </row>
        <row r="1478">
          <cell r="B1478">
            <v>37955</v>
          </cell>
          <cell r="C1478">
            <v>2836.05</v>
          </cell>
        </row>
        <row r="1480">
          <cell r="B1480">
            <v>37956</v>
          </cell>
          <cell r="C1480">
            <v>2836.05</v>
          </cell>
        </row>
        <row r="1481">
          <cell r="B1481">
            <v>37957</v>
          </cell>
          <cell r="C1481">
            <v>2829.08</v>
          </cell>
        </row>
        <row r="1482">
          <cell r="B1482">
            <v>37958</v>
          </cell>
          <cell r="C1482">
            <v>2817.14</v>
          </cell>
        </row>
        <row r="1483">
          <cell r="B1483">
            <v>37959</v>
          </cell>
          <cell r="C1483">
            <v>2815.19</v>
          </cell>
        </row>
        <row r="1484">
          <cell r="B1484">
            <v>37960</v>
          </cell>
          <cell r="C1484">
            <v>2815.33</v>
          </cell>
        </row>
        <row r="1485">
          <cell r="B1485">
            <v>37961</v>
          </cell>
          <cell r="C1485">
            <v>2808.42</v>
          </cell>
        </row>
        <row r="1486">
          <cell r="B1486">
            <v>37962</v>
          </cell>
          <cell r="C1486">
            <v>2808.42</v>
          </cell>
        </row>
        <row r="1487">
          <cell r="B1487">
            <v>37963</v>
          </cell>
          <cell r="C1487">
            <v>2808.42</v>
          </cell>
        </row>
        <row r="1488">
          <cell r="B1488">
            <v>37964</v>
          </cell>
          <cell r="C1488">
            <v>2808.42</v>
          </cell>
        </row>
        <row r="1489">
          <cell r="B1489">
            <v>37965</v>
          </cell>
          <cell r="C1489">
            <v>2822.78</v>
          </cell>
        </row>
        <row r="1490">
          <cell r="B1490">
            <v>37966</v>
          </cell>
          <cell r="C1490">
            <v>2815.45</v>
          </cell>
        </row>
        <row r="1491">
          <cell r="B1491">
            <v>37967</v>
          </cell>
          <cell r="C1491">
            <v>2808.31</v>
          </cell>
        </row>
        <row r="1492">
          <cell r="B1492">
            <v>37968</v>
          </cell>
          <cell r="C1492">
            <v>2812.81</v>
          </cell>
        </row>
        <row r="1493">
          <cell r="B1493">
            <v>37969</v>
          </cell>
          <cell r="C1493">
            <v>2812.81</v>
          </cell>
        </row>
        <row r="1494">
          <cell r="B1494">
            <v>37970</v>
          </cell>
          <cell r="C1494">
            <v>2812.81</v>
          </cell>
        </row>
        <row r="1495">
          <cell r="B1495">
            <v>37971</v>
          </cell>
          <cell r="C1495">
            <v>2807.25</v>
          </cell>
        </row>
        <row r="1496">
          <cell r="B1496">
            <v>37972</v>
          </cell>
          <cell r="C1496">
            <v>2793.06</v>
          </cell>
        </row>
        <row r="1497">
          <cell r="B1497">
            <v>37973</v>
          </cell>
          <cell r="C1497">
            <v>2795.21</v>
          </cell>
        </row>
        <row r="1498">
          <cell r="B1498">
            <v>37974</v>
          </cell>
          <cell r="C1498">
            <v>2801.67</v>
          </cell>
        </row>
        <row r="1499">
          <cell r="B1499">
            <v>37975</v>
          </cell>
          <cell r="C1499">
            <v>2806.89</v>
          </cell>
        </row>
        <row r="1500">
          <cell r="B1500">
            <v>37976</v>
          </cell>
          <cell r="C1500">
            <v>2806.89</v>
          </cell>
        </row>
        <row r="1501">
          <cell r="B1501">
            <v>37977</v>
          </cell>
          <cell r="C1501">
            <v>2806.89</v>
          </cell>
        </row>
        <row r="1502">
          <cell r="B1502">
            <v>37978</v>
          </cell>
          <cell r="C1502">
            <v>2809.09</v>
          </cell>
        </row>
        <row r="1503">
          <cell r="B1503">
            <v>37979</v>
          </cell>
          <cell r="C1503">
            <v>2806.33</v>
          </cell>
        </row>
        <row r="1504">
          <cell r="B1504">
            <v>37980</v>
          </cell>
          <cell r="C1504">
            <v>2796.89</v>
          </cell>
        </row>
        <row r="1505">
          <cell r="B1505">
            <v>37981</v>
          </cell>
          <cell r="C1505">
            <v>2796.89</v>
          </cell>
        </row>
        <row r="1506">
          <cell r="B1506">
            <v>37982</v>
          </cell>
          <cell r="C1506">
            <v>2795.21</v>
          </cell>
        </row>
        <row r="1507">
          <cell r="B1507">
            <v>37983</v>
          </cell>
          <cell r="C1507">
            <v>2795.21</v>
          </cell>
        </row>
        <row r="1508">
          <cell r="B1508">
            <v>37984</v>
          </cell>
          <cell r="C1508">
            <v>2795.21</v>
          </cell>
        </row>
        <row r="1509">
          <cell r="B1509">
            <v>37985</v>
          </cell>
          <cell r="C1509">
            <v>2780.82</v>
          </cell>
        </row>
        <row r="1510">
          <cell r="B1510">
            <v>37986</v>
          </cell>
          <cell r="C1510">
            <v>2778.21</v>
          </cell>
        </row>
      </sheetData>
      <sheetData sheetId="4">
        <row r="2">
          <cell r="B2" t="str">
            <v>FECHA</v>
          </cell>
          <cell r="C2" t="str">
            <v>VALOR</v>
          </cell>
        </row>
        <row r="3">
          <cell r="B3">
            <v>37591</v>
          </cell>
          <cell r="C3">
            <v>2680</v>
          </cell>
        </row>
        <row r="4">
          <cell r="B4">
            <v>37592</v>
          </cell>
          <cell r="C4">
            <v>2680</v>
          </cell>
        </row>
        <row r="5">
          <cell r="B5">
            <v>37593</v>
          </cell>
          <cell r="C5">
            <v>2680</v>
          </cell>
        </row>
        <row r="6">
          <cell r="B6">
            <v>37594</v>
          </cell>
          <cell r="C6">
            <v>2680</v>
          </cell>
        </row>
        <row r="7">
          <cell r="B7">
            <v>37595</v>
          </cell>
          <cell r="C7">
            <v>2680</v>
          </cell>
        </row>
        <row r="8">
          <cell r="B8">
            <v>37596</v>
          </cell>
          <cell r="C8">
            <v>2680</v>
          </cell>
        </row>
        <row r="9">
          <cell r="B9">
            <v>37597</v>
          </cell>
          <cell r="C9">
            <v>2680</v>
          </cell>
        </row>
        <row r="10">
          <cell r="B10">
            <v>37598</v>
          </cell>
          <cell r="C10">
            <v>2680</v>
          </cell>
        </row>
        <row r="11">
          <cell r="B11">
            <v>37599</v>
          </cell>
          <cell r="C11">
            <v>2680</v>
          </cell>
        </row>
        <row r="12">
          <cell r="B12">
            <v>37600</v>
          </cell>
          <cell r="C12">
            <v>2680</v>
          </cell>
        </row>
        <row r="13">
          <cell r="B13">
            <v>37601</v>
          </cell>
          <cell r="C13">
            <v>2680</v>
          </cell>
        </row>
        <row r="14">
          <cell r="B14">
            <v>37602</v>
          </cell>
          <cell r="C14">
            <v>2680</v>
          </cell>
        </row>
        <row r="15">
          <cell r="B15">
            <v>37603</v>
          </cell>
          <cell r="C15">
            <v>2680</v>
          </cell>
        </row>
        <row r="16">
          <cell r="B16">
            <v>37604</v>
          </cell>
          <cell r="C16">
            <v>2680</v>
          </cell>
        </row>
        <row r="17">
          <cell r="B17">
            <v>37605</v>
          </cell>
          <cell r="C17">
            <v>2680</v>
          </cell>
        </row>
        <row r="18">
          <cell r="B18">
            <v>37606</v>
          </cell>
          <cell r="C18">
            <v>2680</v>
          </cell>
        </row>
        <row r="19">
          <cell r="B19">
            <v>37607</v>
          </cell>
          <cell r="C19">
            <v>2680</v>
          </cell>
        </row>
        <row r="20">
          <cell r="B20">
            <v>37608</v>
          </cell>
          <cell r="C20">
            <v>2680</v>
          </cell>
        </row>
        <row r="21">
          <cell r="B21">
            <v>37609</v>
          </cell>
          <cell r="C21">
            <v>2680</v>
          </cell>
        </row>
        <row r="22">
          <cell r="B22">
            <v>37610</v>
          </cell>
          <cell r="C22">
            <v>2680</v>
          </cell>
        </row>
        <row r="23">
          <cell r="B23">
            <v>37611</v>
          </cell>
          <cell r="C23">
            <v>2680</v>
          </cell>
        </row>
        <row r="24">
          <cell r="B24">
            <v>37612</v>
          </cell>
          <cell r="C24">
            <v>2680</v>
          </cell>
        </row>
        <row r="25">
          <cell r="B25">
            <v>37613</v>
          </cell>
          <cell r="C25">
            <v>2680</v>
          </cell>
        </row>
        <row r="26">
          <cell r="B26">
            <v>37614</v>
          </cell>
          <cell r="C26">
            <v>2680</v>
          </cell>
        </row>
        <row r="27">
          <cell r="B27">
            <v>37615</v>
          </cell>
          <cell r="C27">
            <v>2680</v>
          </cell>
        </row>
        <row r="28">
          <cell r="B28">
            <v>37616</v>
          </cell>
          <cell r="C28">
            <v>2680</v>
          </cell>
        </row>
        <row r="29">
          <cell r="B29">
            <v>37617</v>
          </cell>
          <cell r="C29">
            <v>2680</v>
          </cell>
        </row>
        <row r="30">
          <cell r="B30">
            <v>37618</v>
          </cell>
          <cell r="C30">
            <v>2680</v>
          </cell>
        </row>
        <row r="31">
          <cell r="B31">
            <v>37619</v>
          </cell>
          <cell r="C31">
            <v>2680</v>
          </cell>
        </row>
        <row r="32">
          <cell r="B32">
            <v>37620</v>
          </cell>
          <cell r="C32">
            <v>2680</v>
          </cell>
        </row>
        <row r="33">
          <cell r="B33">
            <v>37621</v>
          </cell>
          <cell r="C33">
            <v>2680</v>
          </cell>
        </row>
        <row r="35">
          <cell r="B35">
            <v>37622</v>
          </cell>
          <cell r="C35">
            <v>2810</v>
          </cell>
        </row>
        <row r="36">
          <cell r="B36">
            <v>37623</v>
          </cell>
          <cell r="C36">
            <v>2810</v>
          </cell>
        </row>
        <row r="37">
          <cell r="B37">
            <v>37624</v>
          </cell>
          <cell r="C37">
            <v>2810</v>
          </cell>
        </row>
        <row r="38">
          <cell r="B38">
            <v>37625</v>
          </cell>
          <cell r="C38">
            <v>2810</v>
          </cell>
        </row>
        <row r="39">
          <cell r="B39">
            <v>37626</v>
          </cell>
          <cell r="C39">
            <v>2810</v>
          </cell>
        </row>
        <row r="40">
          <cell r="B40">
            <v>37627</v>
          </cell>
          <cell r="C40">
            <v>2810</v>
          </cell>
        </row>
        <row r="41">
          <cell r="B41">
            <v>37628</v>
          </cell>
          <cell r="C41">
            <v>2810</v>
          </cell>
        </row>
        <row r="42">
          <cell r="B42">
            <v>37629</v>
          </cell>
          <cell r="C42">
            <v>2810</v>
          </cell>
        </row>
        <row r="43">
          <cell r="B43">
            <v>37630</v>
          </cell>
          <cell r="C43">
            <v>2810</v>
          </cell>
        </row>
        <row r="44">
          <cell r="B44">
            <v>37631</v>
          </cell>
          <cell r="C44">
            <v>2810</v>
          </cell>
        </row>
        <row r="45">
          <cell r="B45">
            <v>37632</v>
          </cell>
          <cell r="C45">
            <v>2810</v>
          </cell>
        </row>
        <row r="46">
          <cell r="B46">
            <v>37633</v>
          </cell>
          <cell r="C46">
            <v>2810</v>
          </cell>
        </row>
        <row r="47">
          <cell r="B47">
            <v>37634</v>
          </cell>
          <cell r="C47">
            <v>2810</v>
          </cell>
        </row>
        <row r="48">
          <cell r="B48">
            <v>37635</v>
          </cell>
          <cell r="C48">
            <v>2810</v>
          </cell>
        </row>
        <row r="49">
          <cell r="B49">
            <v>37636</v>
          </cell>
          <cell r="C49">
            <v>2810</v>
          </cell>
        </row>
        <row r="50">
          <cell r="B50">
            <v>37637</v>
          </cell>
          <cell r="C50">
            <v>2810</v>
          </cell>
        </row>
        <row r="51">
          <cell r="B51">
            <v>37638</v>
          </cell>
          <cell r="C51">
            <v>2810</v>
          </cell>
        </row>
        <row r="52">
          <cell r="B52">
            <v>37639</v>
          </cell>
          <cell r="C52">
            <v>2810</v>
          </cell>
        </row>
        <row r="53">
          <cell r="B53">
            <v>37640</v>
          </cell>
          <cell r="C53">
            <v>2810</v>
          </cell>
        </row>
        <row r="54">
          <cell r="B54">
            <v>37641</v>
          </cell>
          <cell r="C54">
            <v>2810</v>
          </cell>
        </row>
        <row r="55">
          <cell r="B55">
            <v>37642</v>
          </cell>
          <cell r="C55">
            <v>2810</v>
          </cell>
        </row>
        <row r="56">
          <cell r="B56">
            <v>37643</v>
          </cell>
          <cell r="C56">
            <v>2810</v>
          </cell>
        </row>
        <row r="57">
          <cell r="B57">
            <v>37644</v>
          </cell>
          <cell r="C57">
            <v>2810</v>
          </cell>
        </row>
        <row r="58">
          <cell r="B58">
            <v>37645</v>
          </cell>
          <cell r="C58">
            <v>2810</v>
          </cell>
        </row>
        <row r="59">
          <cell r="B59">
            <v>37646</v>
          </cell>
          <cell r="C59">
            <v>2810</v>
          </cell>
        </row>
        <row r="60">
          <cell r="B60">
            <v>37647</v>
          </cell>
          <cell r="C60">
            <v>2810</v>
          </cell>
        </row>
        <row r="61">
          <cell r="B61">
            <v>37648</v>
          </cell>
          <cell r="C61">
            <v>2810</v>
          </cell>
        </row>
        <row r="62">
          <cell r="B62">
            <v>37649</v>
          </cell>
          <cell r="C62">
            <v>2810</v>
          </cell>
        </row>
        <row r="63">
          <cell r="B63">
            <v>37650</v>
          </cell>
          <cell r="C63">
            <v>2810</v>
          </cell>
        </row>
        <row r="64">
          <cell r="B64">
            <v>37651</v>
          </cell>
          <cell r="C64">
            <v>2810</v>
          </cell>
        </row>
        <row r="65">
          <cell r="B65">
            <v>37652</v>
          </cell>
          <cell r="C65">
            <v>2810</v>
          </cell>
        </row>
        <row r="67">
          <cell r="B67">
            <v>37653</v>
          </cell>
          <cell r="C67">
            <v>2810</v>
          </cell>
        </row>
        <row r="68">
          <cell r="B68">
            <v>37654</v>
          </cell>
          <cell r="C68">
            <v>2810</v>
          </cell>
        </row>
        <row r="69">
          <cell r="B69">
            <v>37655</v>
          </cell>
          <cell r="C69">
            <v>2810</v>
          </cell>
        </row>
        <row r="70">
          <cell r="B70">
            <v>37656</v>
          </cell>
          <cell r="C70">
            <v>2810</v>
          </cell>
        </row>
        <row r="71">
          <cell r="B71">
            <v>37657</v>
          </cell>
          <cell r="C71">
            <v>2810</v>
          </cell>
        </row>
        <row r="72">
          <cell r="B72">
            <v>37658</v>
          </cell>
          <cell r="C72">
            <v>2810</v>
          </cell>
        </row>
        <row r="73">
          <cell r="B73">
            <v>37659</v>
          </cell>
          <cell r="C73">
            <v>2810</v>
          </cell>
        </row>
        <row r="74">
          <cell r="B74">
            <v>37660</v>
          </cell>
          <cell r="C74">
            <v>2810</v>
          </cell>
        </row>
        <row r="75">
          <cell r="B75">
            <v>37661</v>
          </cell>
          <cell r="C75">
            <v>2810</v>
          </cell>
        </row>
        <row r="76">
          <cell r="B76">
            <v>37662</v>
          </cell>
          <cell r="C76">
            <v>2810</v>
          </cell>
        </row>
        <row r="77">
          <cell r="B77">
            <v>37663</v>
          </cell>
          <cell r="C77">
            <v>2810</v>
          </cell>
        </row>
        <row r="78">
          <cell r="B78">
            <v>37664</v>
          </cell>
          <cell r="C78">
            <v>2810</v>
          </cell>
        </row>
        <row r="79">
          <cell r="B79">
            <v>37665</v>
          </cell>
          <cell r="C79">
            <v>2810</v>
          </cell>
        </row>
        <row r="80">
          <cell r="B80">
            <v>37666</v>
          </cell>
          <cell r="C80">
            <v>2810</v>
          </cell>
        </row>
        <row r="81">
          <cell r="B81">
            <v>37667</v>
          </cell>
          <cell r="C81">
            <v>2810</v>
          </cell>
        </row>
        <row r="82">
          <cell r="B82">
            <v>37668</v>
          </cell>
          <cell r="C82">
            <v>2810</v>
          </cell>
        </row>
        <row r="83">
          <cell r="B83">
            <v>37669</v>
          </cell>
          <cell r="C83">
            <v>2810</v>
          </cell>
        </row>
        <row r="84">
          <cell r="B84">
            <v>37670</v>
          </cell>
          <cell r="C84">
            <v>2810</v>
          </cell>
        </row>
        <row r="85">
          <cell r="B85">
            <v>37671</v>
          </cell>
          <cell r="C85">
            <v>2810</v>
          </cell>
        </row>
        <row r="86">
          <cell r="B86">
            <v>37672</v>
          </cell>
          <cell r="C86">
            <v>2810</v>
          </cell>
        </row>
        <row r="87">
          <cell r="B87">
            <v>37673</v>
          </cell>
          <cell r="C87">
            <v>2810</v>
          </cell>
        </row>
        <row r="88">
          <cell r="B88">
            <v>37674</v>
          </cell>
          <cell r="C88">
            <v>2810</v>
          </cell>
        </row>
        <row r="89">
          <cell r="B89">
            <v>37675</v>
          </cell>
          <cell r="C89">
            <v>2810</v>
          </cell>
        </row>
        <row r="90">
          <cell r="B90">
            <v>37676</v>
          </cell>
          <cell r="C90">
            <v>2810</v>
          </cell>
        </row>
        <row r="91">
          <cell r="B91">
            <v>37677</v>
          </cell>
          <cell r="C91">
            <v>2810</v>
          </cell>
        </row>
        <row r="92">
          <cell r="B92">
            <v>37678</v>
          </cell>
          <cell r="C92">
            <v>2810</v>
          </cell>
        </row>
        <row r="93">
          <cell r="B93">
            <v>37679</v>
          </cell>
          <cell r="C93">
            <v>2810</v>
          </cell>
        </row>
        <row r="94">
          <cell r="B94">
            <v>37680</v>
          </cell>
          <cell r="C94">
            <v>2810</v>
          </cell>
        </row>
        <row r="96">
          <cell r="B96">
            <v>37681</v>
          </cell>
          <cell r="C96">
            <v>2950</v>
          </cell>
        </row>
        <row r="97">
          <cell r="B97">
            <v>37682</v>
          </cell>
          <cell r="C97">
            <v>2950</v>
          </cell>
        </row>
        <row r="98">
          <cell r="B98">
            <v>37683</v>
          </cell>
          <cell r="C98">
            <v>2950</v>
          </cell>
        </row>
        <row r="99">
          <cell r="B99">
            <v>37684</v>
          </cell>
          <cell r="C99">
            <v>2950</v>
          </cell>
        </row>
        <row r="100">
          <cell r="B100">
            <v>37685</v>
          </cell>
          <cell r="C100">
            <v>2950</v>
          </cell>
        </row>
        <row r="101">
          <cell r="B101">
            <v>37686</v>
          </cell>
          <cell r="C101">
            <v>2950</v>
          </cell>
        </row>
        <row r="102">
          <cell r="B102">
            <v>37687</v>
          </cell>
          <cell r="C102">
            <v>2950</v>
          </cell>
        </row>
        <row r="103">
          <cell r="B103">
            <v>37688</v>
          </cell>
          <cell r="C103">
            <v>2950</v>
          </cell>
        </row>
        <row r="104">
          <cell r="B104">
            <v>37689</v>
          </cell>
          <cell r="C104">
            <v>2950</v>
          </cell>
        </row>
        <row r="105">
          <cell r="B105">
            <v>37690</v>
          </cell>
          <cell r="C105">
            <v>2950</v>
          </cell>
        </row>
        <row r="106">
          <cell r="B106">
            <v>37691</v>
          </cell>
          <cell r="C106">
            <v>2950</v>
          </cell>
        </row>
        <row r="107">
          <cell r="B107">
            <v>37692</v>
          </cell>
          <cell r="C107">
            <v>2950</v>
          </cell>
        </row>
        <row r="108">
          <cell r="B108">
            <v>37693</v>
          </cell>
          <cell r="C108">
            <v>2950</v>
          </cell>
        </row>
        <row r="109">
          <cell r="B109">
            <v>37694</v>
          </cell>
          <cell r="C109">
            <v>2950</v>
          </cell>
        </row>
        <row r="110">
          <cell r="B110">
            <v>37695</v>
          </cell>
          <cell r="C110">
            <v>2950</v>
          </cell>
        </row>
        <row r="111">
          <cell r="B111">
            <v>37696</v>
          </cell>
          <cell r="C111">
            <v>2950</v>
          </cell>
        </row>
        <row r="112">
          <cell r="B112">
            <v>37697</v>
          </cell>
          <cell r="C112">
            <v>2950</v>
          </cell>
        </row>
        <row r="113">
          <cell r="B113">
            <v>37698</v>
          </cell>
          <cell r="C113">
            <v>2950</v>
          </cell>
        </row>
        <row r="114">
          <cell r="B114">
            <v>37699</v>
          </cell>
          <cell r="C114">
            <v>2950</v>
          </cell>
        </row>
        <row r="115">
          <cell r="B115">
            <v>37700</v>
          </cell>
          <cell r="C115">
            <v>2950</v>
          </cell>
        </row>
        <row r="116">
          <cell r="B116">
            <v>37701</v>
          </cell>
          <cell r="C116">
            <v>2950</v>
          </cell>
        </row>
        <row r="117">
          <cell r="B117">
            <v>37702</v>
          </cell>
          <cell r="C117">
            <v>2950</v>
          </cell>
        </row>
        <row r="118">
          <cell r="B118">
            <v>37703</v>
          </cell>
          <cell r="C118">
            <v>2950</v>
          </cell>
        </row>
        <row r="119">
          <cell r="B119">
            <v>37704</v>
          </cell>
          <cell r="C119">
            <v>2950</v>
          </cell>
        </row>
        <row r="120">
          <cell r="B120">
            <v>37705</v>
          </cell>
          <cell r="C120">
            <v>2950</v>
          </cell>
        </row>
        <row r="121">
          <cell r="B121">
            <v>37706</v>
          </cell>
          <cell r="C121">
            <v>2950</v>
          </cell>
        </row>
        <row r="122">
          <cell r="B122">
            <v>37707</v>
          </cell>
          <cell r="C122">
            <v>2950</v>
          </cell>
        </row>
        <row r="123">
          <cell r="B123">
            <v>37708</v>
          </cell>
          <cell r="C123">
            <v>2950</v>
          </cell>
        </row>
        <row r="124">
          <cell r="B124">
            <v>37709</v>
          </cell>
          <cell r="C124">
            <v>2950</v>
          </cell>
        </row>
        <row r="125">
          <cell r="B125">
            <v>37710</v>
          </cell>
          <cell r="C125">
            <v>2950</v>
          </cell>
        </row>
        <row r="126">
          <cell r="B126">
            <v>37711</v>
          </cell>
          <cell r="C126">
            <v>2950</v>
          </cell>
        </row>
        <row r="128">
          <cell r="B128">
            <v>37712</v>
          </cell>
          <cell r="C128">
            <v>2967</v>
          </cell>
        </row>
        <row r="129">
          <cell r="B129">
            <v>37713</v>
          </cell>
          <cell r="C129">
            <v>2967</v>
          </cell>
        </row>
        <row r="130">
          <cell r="B130">
            <v>37714</v>
          </cell>
          <cell r="C130">
            <v>2967</v>
          </cell>
        </row>
        <row r="131">
          <cell r="B131">
            <v>37715</v>
          </cell>
          <cell r="C131">
            <v>2967</v>
          </cell>
        </row>
        <row r="132">
          <cell r="B132">
            <v>37716</v>
          </cell>
          <cell r="C132">
            <v>2967</v>
          </cell>
        </row>
        <row r="133">
          <cell r="B133">
            <v>37717</v>
          </cell>
          <cell r="C133">
            <v>2967</v>
          </cell>
        </row>
        <row r="134">
          <cell r="B134">
            <v>37718</v>
          </cell>
          <cell r="C134">
            <v>2967</v>
          </cell>
        </row>
        <row r="135">
          <cell r="B135">
            <v>37719</v>
          </cell>
          <cell r="C135">
            <v>2967</v>
          </cell>
        </row>
        <row r="136">
          <cell r="B136">
            <v>37720</v>
          </cell>
          <cell r="C136">
            <v>2967</v>
          </cell>
        </row>
        <row r="137">
          <cell r="B137">
            <v>37721</v>
          </cell>
          <cell r="C137">
            <v>2967</v>
          </cell>
        </row>
        <row r="138">
          <cell r="B138">
            <v>37722</v>
          </cell>
          <cell r="C138">
            <v>2967</v>
          </cell>
        </row>
        <row r="139">
          <cell r="B139">
            <v>37723</v>
          </cell>
          <cell r="C139">
            <v>2967</v>
          </cell>
        </row>
        <row r="140">
          <cell r="B140">
            <v>37724</v>
          </cell>
          <cell r="C140">
            <v>2967</v>
          </cell>
        </row>
        <row r="141">
          <cell r="B141">
            <v>37725</v>
          </cell>
          <cell r="C141">
            <v>2967</v>
          </cell>
        </row>
        <row r="142">
          <cell r="B142">
            <v>37726</v>
          </cell>
          <cell r="C142">
            <v>2967</v>
          </cell>
        </row>
        <row r="143">
          <cell r="B143">
            <v>37727</v>
          </cell>
          <cell r="C143">
            <v>2967</v>
          </cell>
        </row>
        <row r="144">
          <cell r="B144">
            <v>37728</v>
          </cell>
          <cell r="C144">
            <v>2967</v>
          </cell>
        </row>
        <row r="145">
          <cell r="B145">
            <v>37729</v>
          </cell>
          <cell r="C145">
            <v>2967</v>
          </cell>
        </row>
        <row r="146">
          <cell r="B146">
            <v>37730</v>
          </cell>
          <cell r="C146">
            <v>2967</v>
          </cell>
        </row>
        <row r="147">
          <cell r="B147">
            <v>37731</v>
          </cell>
          <cell r="C147">
            <v>2967</v>
          </cell>
        </row>
        <row r="148">
          <cell r="B148">
            <v>37732</v>
          </cell>
          <cell r="C148">
            <v>2967</v>
          </cell>
        </row>
        <row r="149">
          <cell r="B149">
            <v>37733</v>
          </cell>
          <cell r="C149">
            <v>2967</v>
          </cell>
        </row>
        <row r="150">
          <cell r="B150">
            <v>37734</v>
          </cell>
          <cell r="C150">
            <v>2967</v>
          </cell>
        </row>
        <row r="151">
          <cell r="B151">
            <v>37735</v>
          </cell>
          <cell r="C151">
            <v>2967</v>
          </cell>
        </row>
        <row r="152">
          <cell r="B152">
            <v>37736</v>
          </cell>
          <cell r="C152">
            <v>2967</v>
          </cell>
        </row>
        <row r="153">
          <cell r="B153">
            <v>37737</v>
          </cell>
          <cell r="C153">
            <v>2967</v>
          </cell>
        </row>
        <row r="154">
          <cell r="B154">
            <v>37738</v>
          </cell>
          <cell r="C154">
            <v>2967</v>
          </cell>
        </row>
        <row r="155">
          <cell r="B155">
            <v>37739</v>
          </cell>
          <cell r="C155">
            <v>2967</v>
          </cell>
        </row>
        <row r="156">
          <cell r="B156">
            <v>37740</v>
          </cell>
          <cell r="C156">
            <v>2967</v>
          </cell>
        </row>
        <row r="157">
          <cell r="B157">
            <v>37741</v>
          </cell>
          <cell r="C157">
            <v>2967</v>
          </cell>
        </row>
        <row r="159">
          <cell r="B159">
            <v>37742</v>
          </cell>
          <cell r="C159">
            <v>2925</v>
          </cell>
        </row>
        <row r="160">
          <cell r="B160">
            <v>37743</v>
          </cell>
          <cell r="C160">
            <v>2925</v>
          </cell>
        </row>
        <row r="161">
          <cell r="B161">
            <v>37744</v>
          </cell>
          <cell r="C161">
            <v>2925</v>
          </cell>
        </row>
        <row r="162">
          <cell r="B162">
            <v>37745</v>
          </cell>
          <cell r="C162">
            <v>2925</v>
          </cell>
        </row>
        <row r="163">
          <cell r="B163">
            <v>37746</v>
          </cell>
          <cell r="C163">
            <v>2925</v>
          </cell>
        </row>
        <row r="164">
          <cell r="B164">
            <v>37747</v>
          </cell>
          <cell r="C164">
            <v>2925</v>
          </cell>
        </row>
        <row r="165">
          <cell r="B165">
            <v>37748</v>
          </cell>
          <cell r="C165">
            <v>2925</v>
          </cell>
        </row>
        <row r="166">
          <cell r="B166">
            <v>37749</v>
          </cell>
          <cell r="C166">
            <v>2925</v>
          </cell>
        </row>
        <row r="167">
          <cell r="B167">
            <v>37750</v>
          </cell>
          <cell r="C167">
            <v>2925</v>
          </cell>
        </row>
        <row r="168">
          <cell r="B168">
            <v>37751</v>
          </cell>
          <cell r="C168">
            <v>2925</v>
          </cell>
        </row>
        <row r="169">
          <cell r="B169">
            <v>37752</v>
          </cell>
          <cell r="C169">
            <v>2925</v>
          </cell>
        </row>
        <row r="170">
          <cell r="B170">
            <v>37753</v>
          </cell>
          <cell r="C170">
            <v>2925</v>
          </cell>
        </row>
        <row r="171">
          <cell r="B171">
            <v>37754</v>
          </cell>
          <cell r="C171">
            <v>2925</v>
          </cell>
        </row>
        <row r="172">
          <cell r="B172">
            <v>37755</v>
          </cell>
          <cell r="C172">
            <v>2925</v>
          </cell>
        </row>
        <row r="173">
          <cell r="B173">
            <v>37756</v>
          </cell>
          <cell r="C173">
            <v>2925</v>
          </cell>
        </row>
        <row r="174">
          <cell r="B174">
            <v>37757</v>
          </cell>
          <cell r="C174">
            <v>2925</v>
          </cell>
        </row>
        <row r="175">
          <cell r="B175">
            <v>37758</v>
          </cell>
          <cell r="C175">
            <v>2925</v>
          </cell>
        </row>
        <row r="176">
          <cell r="B176">
            <v>37759</v>
          </cell>
          <cell r="C176">
            <v>2925</v>
          </cell>
        </row>
        <row r="177">
          <cell r="B177">
            <v>37760</v>
          </cell>
          <cell r="C177">
            <v>2925</v>
          </cell>
        </row>
        <row r="178">
          <cell r="B178">
            <v>37761</v>
          </cell>
          <cell r="C178">
            <v>2925</v>
          </cell>
        </row>
        <row r="179">
          <cell r="B179">
            <v>37762</v>
          </cell>
          <cell r="C179">
            <v>2925</v>
          </cell>
        </row>
        <row r="180">
          <cell r="B180">
            <v>37763</v>
          </cell>
          <cell r="C180">
            <v>2925</v>
          </cell>
        </row>
        <row r="181">
          <cell r="B181">
            <v>37764</v>
          </cell>
          <cell r="C181">
            <v>2925</v>
          </cell>
        </row>
        <row r="182">
          <cell r="B182">
            <v>37765</v>
          </cell>
          <cell r="C182">
            <v>2925</v>
          </cell>
        </row>
        <row r="183">
          <cell r="B183">
            <v>37766</v>
          </cell>
          <cell r="C183">
            <v>2925</v>
          </cell>
        </row>
        <row r="184">
          <cell r="B184">
            <v>37767</v>
          </cell>
          <cell r="C184">
            <v>2925</v>
          </cell>
        </row>
        <row r="185">
          <cell r="B185">
            <v>37768</v>
          </cell>
          <cell r="C185">
            <v>2925</v>
          </cell>
        </row>
        <row r="186">
          <cell r="B186">
            <v>37769</v>
          </cell>
          <cell r="C186">
            <v>2925</v>
          </cell>
        </row>
        <row r="187">
          <cell r="B187">
            <v>37770</v>
          </cell>
          <cell r="C187">
            <v>2925</v>
          </cell>
        </row>
        <row r="188">
          <cell r="B188">
            <v>37771</v>
          </cell>
          <cell r="C188">
            <v>2925</v>
          </cell>
        </row>
        <row r="189">
          <cell r="B189">
            <v>37772</v>
          </cell>
          <cell r="C189">
            <v>2925</v>
          </cell>
        </row>
        <row r="191">
          <cell r="B191">
            <v>37773</v>
          </cell>
          <cell r="C191">
            <v>2900</v>
          </cell>
        </row>
        <row r="192">
          <cell r="B192">
            <v>37774</v>
          </cell>
          <cell r="C192">
            <v>2900</v>
          </cell>
        </row>
        <row r="193">
          <cell r="B193">
            <v>37775</v>
          </cell>
          <cell r="C193">
            <v>2900</v>
          </cell>
        </row>
        <row r="194">
          <cell r="B194">
            <v>37776</v>
          </cell>
          <cell r="C194">
            <v>2900</v>
          </cell>
        </row>
        <row r="195">
          <cell r="B195">
            <v>37777</v>
          </cell>
          <cell r="C195">
            <v>2900</v>
          </cell>
        </row>
        <row r="196">
          <cell r="B196">
            <v>37778</v>
          </cell>
          <cell r="C196">
            <v>2900</v>
          </cell>
        </row>
        <row r="197">
          <cell r="B197">
            <v>37779</v>
          </cell>
          <cell r="C197">
            <v>2900</v>
          </cell>
        </row>
        <row r="198">
          <cell r="B198">
            <v>37780</v>
          </cell>
          <cell r="C198">
            <v>2900</v>
          </cell>
        </row>
        <row r="199">
          <cell r="B199">
            <v>37781</v>
          </cell>
          <cell r="C199">
            <v>2900</v>
          </cell>
        </row>
        <row r="200">
          <cell r="B200">
            <v>37782</v>
          </cell>
          <cell r="C200">
            <v>2900</v>
          </cell>
        </row>
        <row r="201">
          <cell r="B201">
            <v>37783</v>
          </cell>
          <cell r="C201">
            <v>2900</v>
          </cell>
        </row>
        <row r="202">
          <cell r="B202">
            <v>37784</v>
          </cell>
          <cell r="C202">
            <v>2900</v>
          </cell>
        </row>
        <row r="203">
          <cell r="B203">
            <v>37785</v>
          </cell>
          <cell r="C203">
            <v>2900</v>
          </cell>
        </row>
        <row r="204">
          <cell r="B204">
            <v>37786</v>
          </cell>
          <cell r="C204">
            <v>2900</v>
          </cell>
        </row>
        <row r="205">
          <cell r="B205">
            <v>37787</v>
          </cell>
          <cell r="C205">
            <v>2900</v>
          </cell>
        </row>
        <row r="206">
          <cell r="B206">
            <v>37788</v>
          </cell>
          <cell r="C206">
            <v>2900</v>
          </cell>
        </row>
        <row r="207">
          <cell r="B207">
            <v>37789</v>
          </cell>
          <cell r="C207">
            <v>2900</v>
          </cell>
        </row>
        <row r="208">
          <cell r="B208">
            <v>37790</v>
          </cell>
          <cell r="C208">
            <v>2900</v>
          </cell>
        </row>
        <row r="209">
          <cell r="B209">
            <v>37791</v>
          </cell>
          <cell r="C209">
            <v>2900</v>
          </cell>
        </row>
        <row r="210">
          <cell r="B210">
            <v>37792</v>
          </cell>
          <cell r="C210">
            <v>2900</v>
          </cell>
        </row>
        <row r="211">
          <cell r="B211">
            <v>37793</v>
          </cell>
          <cell r="C211">
            <v>2900</v>
          </cell>
        </row>
        <row r="212">
          <cell r="B212">
            <v>37794</v>
          </cell>
          <cell r="C212">
            <v>2900</v>
          </cell>
        </row>
        <row r="213">
          <cell r="B213">
            <v>37795</v>
          </cell>
          <cell r="C213">
            <v>2900</v>
          </cell>
        </row>
        <row r="214">
          <cell r="B214">
            <v>37796</v>
          </cell>
          <cell r="C214">
            <v>2900</v>
          </cell>
        </row>
        <row r="215">
          <cell r="B215">
            <v>37797</v>
          </cell>
          <cell r="C215">
            <v>2900</v>
          </cell>
        </row>
        <row r="216">
          <cell r="B216">
            <v>37798</v>
          </cell>
          <cell r="C216">
            <v>2900</v>
          </cell>
        </row>
        <row r="217">
          <cell r="B217">
            <v>37799</v>
          </cell>
          <cell r="C217">
            <v>2900</v>
          </cell>
        </row>
        <row r="218">
          <cell r="B218">
            <v>37800</v>
          </cell>
          <cell r="C218">
            <v>2900</v>
          </cell>
        </row>
        <row r="219">
          <cell r="B219">
            <v>37801</v>
          </cell>
          <cell r="C219">
            <v>2900</v>
          </cell>
        </row>
        <row r="220">
          <cell r="B220">
            <v>37802</v>
          </cell>
          <cell r="C220">
            <v>2900</v>
          </cell>
        </row>
        <row r="222">
          <cell r="B222">
            <v>37803</v>
          </cell>
          <cell r="C222">
            <v>2820</v>
          </cell>
        </row>
        <row r="223">
          <cell r="B223">
            <v>37804</v>
          </cell>
          <cell r="C223">
            <v>2820</v>
          </cell>
        </row>
        <row r="224">
          <cell r="B224">
            <v>37805</v>
          </cell>
          <cell r="C224">
            <v>2820</v>
          </cell>
        </row>
        <row r="225">
          <cell r="B225">
            <v>37806</v>
          </cell>
          <cell r="C225">
            <v>2820</v>
          </cell>
        </row>
        <row r="226">
          <cell r="B226">
            <v>37807</v>
          </cell>
          <cell r="C226">
            <v>2820</v>
          </cell>
        </row>
        <row r="227">
          <cell r="B227">
            <v>37808</v>
          </cell>
          <cell r="C227">
            <v>2820</v>
          </cell>
        </row>
        <row r="228">
          <cell r="B228">
            <v>37809</v>
          </cell>
          <cell r="C228">
            <v>2820</v>
          </cell>
        </row>
        <row r="229">
          <cell r="B229">
            <v>37810</v>
          </cell>
          <cell r="C229">
            <v>2820</v>
          </cell>
        </row>
        <row r="230">
          <cell r="B230">
            <v>37811</v>
          </cell>
          <cell r="C230">
            <v>2820</v>
          </cell>
        </row>
        <row r="231">
          <cell r="B231">
            <v>37812</v>
          </cell>
          <cell r="C231">
            <v>2820</v>
          </cell>
        </row>
        <row r="232">
          <cell r="B232">
            <v>37813</v>
          </cell>
          <cell r="C232">
            <v>2820</v>
          </cell>
        </row>
        <row r="233">
          <cell r="B233">
            <v>37814</v>
          </cell>
          <cell r="C233">
            <v>2820</v>
          </cell>
        </row>
        <row r="234">
          <cell r="B234">
            <v>37815</v>
          </cell>
          <cell r="C234">
            <v>2820</v>
          </cell>
        </row>
        <row r="235">
          <cell r="B235">
            <v>37816</v>
          </cell>
          <cell r="C235">
            <v>2820</v>
          </cell>
        </row>
        <row r="236">
          <cell r="B236">
            <v>37817</v>
          </cell>
          <cell r="C236">
            <v>2820</v>
          </cell>
        </row>
        <row r="237">
          <cell r="B237">
            <v>37818</v>
          </cell>
          <cell r="C237">
            <v>2820</v>
          </cell>
        </row>
        <row r="238">
          <cell r="B238">
            <v>37819</v>
          </cell>
          <cell r="C238">
            <v>2820</v>
          </cell>
        </row>
        <row r="239">
          <cell r="B239">
            <v>37820</v>
          </cell>
          <cell r="C239">
            <v>2820</v>
          </cell>
        </row>
        <row r="240">
          <cell r="B240">
            <v>37821</v>
          </cell>
          <cell r="C240">
            <v>2820</v>
          </cell>
        </row>
        <row r="241">
          <cell r="B241">
            <v>37822</v>
          </cell>
          <cell r="C241">
            <v>2820</v>
          </cell>
        </row>
        <row r="242">
          <cell r="B242">
            <v>37823</v>
          </cell>
          <cell r="C242">
            <v>2820</v>
          </cell>
        </row>
        <row r="243">
          <cell r="B243">
            <v>37824</v>
          </cell>
          <cell r="C243">
            <v>2820</v>
          </cell>
        </row>
        <row r="244">
          <cell r="B244">
            <v>37825</v>
          </cell>
          <cell r="C244">
            <v>2820</v>
          </cell>
        </row>
        <row r="245">
          <cell r="B245">
            <v>37826</v>
          </cell>
          <cell r="C245">
            <v>2820</v>
          </cell>
        </row>
        <row r="246">
          <cell r="B246">
            <v>37827</v>
          </cell>
          <cell r="C246">
            <v>2820</v>
          </cell>
        </row>
        <row r="247">
          <cell r="B247">
            <v>37828</v>
          </cell>
          <cell r="C247">
            <v>2820</v>
          </cell>
        </row>
        <row r="248">
          <cell r="B248">
            <v>37829</v>
          </cell>
          <cell r="C248">
            <v>2820</v>
          </cell>
        </row>
        <row r="249">
          <cell r="B249">
            <v>37830</v>
          </cell>
          <cell r="C249">
            <v>2820</v>
          </cell>
        </row>
        <row r="250">
          <cell r="B250">
            <v>37831</v>
          </cell>
          <cell r="C250">
            <v>2820</v>
          </cell>
        </row>
        <row r="251">
          <cell r="B251">
            <v>37832</v>
          </cell>
          <cell r="C251">
            <v>2820</v>
          </cell>
        </row>
        <row r="252">
          <cell r="B252">
            <v>37833</v>
          </cell>
          <cell r="C252">
            <v>2820</v>
          </cell>
        </row>
        <row r="254">
          <cell r="B254">
            <v>37834</v>
          </cell>
          <cell r="C254">
            <v>2878</v>
          </cell>
        </row>
        <row r="255">
          <cell r="B255">
            <v>37835</v>
          </cell>
          <cell r="C255">
            <v>2878</v>
          </cell>
        </row>
        <row r="256">
          <cell r="B256">
            <v>37836</v>
          </cell>
          <cell r="C256">
            <v>2878</v>
          </cell>
        </row>
        <row r="257">
          <cell r="B257">
            <v>37837</v>
          </cell>
          <cell r="C257">
            <v>2878</v>
          </cell>
        </row>
        <row r="258">
          <cell r="B258">
            <v>37838</v>
          </cell>
          <cell r="C258">
            <v>2878</v>
          </cell>
        </row>
        <row r="259">
          <cell r="B259">
            <v>37839</v>
          </cell>
          <cell r="C259">
            <v>2878</v>
          </cell>
        </row>
        <row r="260">
          <cell r="B260">
            <v>37840</v>
          </cell>
          <cell r="C260">
            <v>2878</v>
          </cell>
        </row>
        <row r="261">
          <cell r="B261">
            <v>37841</v>
          </cell>
          <cell r="C261">
            <v>2878</v>
          </cell>
        </row>
        <row r="262">
          <cell r="B262">
            <v>37842</v>
          </cell>
          <cell r="C262">
            <v>2878</v>
          </cell>
        </row>
        <row r="263">
          <cell r="B263">
            <v>37843</v>
          </cell>
          <cell r="C263">
            <v>2878</v>
          </cell>
        </row>
        <row r="264">
          <cell r="B264">
            <v>37844</v>
          </cell>
          <cell r="C264">
            <v>2878</v>
          </cell>
        </row>
        <row r="265">
          <cell r="B265">
            <v>37845</v>
          </cell>
          <cell r="C265">
            <v>2878</v>
          </cell>
        </row>
        <row r="266">
          <cell r="B266">
            <v>37846</v>
          </cell>
          <cell r="C266">
            <v>2878</v>
          </cell>
        </row>
        <row r="267">
          <cell r="B267">
            <v>37847</v>
          </cell>
          <cell r="C267">
            <v>2878</v>
          </cell>
        </row>
        <row r="268">
          <cell r="B268">
            <v>37848</v>
          </cell>
          <cell r="C268">
            <v>2878</v>
          </cell>
        </row>
        <row r="269">
          <cell r="B269">
            <v>37849</v>
          </cell>
          <cell r="C269">
            <v>2878</v>
          </cell>
        </row>
        <row r="270">
          <cell r="B270">
            <v>37850</v>
          </cell>
          <cell r="C270">
            <v>2878</v>
          </cell>
        </row>
        <row r="271">
          <cell r="B271">
            <v>37851</v>
          </cell>
          <cell r="C271">
            <v>2878</v>
          </cell>
        </row>
        <row r="272">
          <cell r="B272">
            <v>37852</v>
          </cell>
          <cell r="C272">
            <v>2878</v>
          </cell>
        </row>
        <row r="273">
          <cell r="B273">
            <v>37853</v>
          </cell>
          <cell r="C273">
            <v>2878</v>
          </cell>
        </row>
        <row r="274">
          <cell r="B274">
            <v>37854</v>
          </cell>
          <cell r="C274">
            <v>2878</v>
          </cell>
        </row>
        <row r="275">
          <cell r="B275">
            <v>37855</v>
          </cell>
          <cell r="C275">
            <v>2878</v>
          </cell>
        </row>
        <row r="276">
          <cell r="B276">
            <v>37856</v>
          </cell>
          <cell r="C276">
            <v>2878</v>
          </cell>
        </row>
        <row r="277">
          <cell r="B277">
            <v>37857</v>
          </cell>
          <cell r="C277">
            <v>2878</v>
          </cell>
        </row>
        <row r="278">
          <cell r="B278">
            <v>37858</v>
          </cell>
          <cell r="C278">
            <v>2878</v>
          </cell>
        </row>
        <row r="279">
          <cell r="B279">
            <v>37859</v>
          </cell>
          <cell r="C279">
            <v>2878</v>
          </cell>
        </row>
        <row r="280">
          <cell r="B280">
            <v>37860</v>
          </cell>
          <cell r="C280">
            <v>2878</v>
          </cell>
        </row>
        <row r="281">
          <cell r="B281">
            <v>37861</v>
          </cell>
          <cell r="C281">
            <v>2878</v>
          </cell>
        </row>
        <row r="282">
          <cell r="B282">
            <v>37862</v>
          </cell>
          <cell r="C282">
            <v>2878</v>
          </cell>
        </row>
        <row r="283">
          <cell r="B283">
            <v>37863</v>
          </cell>
          <cell r="C283">
            <v>2878</v>
          </cell>
        </row>
        <row r="284">
          <cell r="B284">
            <v>37864</v>
          </cell>
          <cell r="C284">
            <v>2878</v>
          </cell>
        </row>
        <row r="286">
          <cell r="B286">
            <v>37865</v>
          </cell>
          <cell r="C286">
            <v>2865</v>
          </cell>
        </row>
        <row r="287">
          <cell r="B287">
            <v>37866</v>
          </cell>
          <cell r="C287">
            <v>2865</v>
          </cell>
        </row>
        <row r="288">
          <cell r="B288">
            <v>37867</v>
          </cell>
          <cell r="C288">
            <v>2865</v>
          </cell>
        </row>
        <row r="289">
          <cell r="B289">
            <v>37868</v>
          </cell>
          <cell r="C289">
            <v>2865</v>
          </cell>
        </row>
        <row r="290">
          <cell r="B290">
            <v>37869</v>
          </cell>
          <cell r="C290">
            <v>2865</v>
          </cell>
        </row>
        <row r="291">
          <cell r="B291">
            <v>37870</v>
          </cell>
          <cell r="C291">
            <v>2865</v>
          </cell>
        </row>
        <row r="292">
          <cell r="B292">
            <v>37871</v>
          </cell>
          <cell r="C292">
            <v>2865</v>
          </cell>
        </row>
        <row r="293">
          <cell r="B293">
            <v>37872</v>
          </cell>
          <cell r="C293">
            <v>2865</v>
          </cell>
        </row>
        <row r="294">
          <cell r="B294">
            <v>37873</v>
          </cell>
          <cell r="C294">
            <v>2865</v>
          </cell>
        </row>
        <row r="295">
          <cell r="B295">
            <v>37874</v>
          </cell>
          <cell r="C295">
            <v>2865</v>
          </cell>
        </row>
        <row r="296">
          <cell r="B296">
            <v>37875</v>
          </cell>
          <cell r="C296">
            <v>2865</v>
          </cell>
        </row>
        <row r="297">
          <cell r="B297">
            <v>37876</v>
          </cell>
          <cell r="C297">
            <v>2865</v>
          </cell>
        </row>
        <row r="298">
          <cell r="B298">
            <v>37877</v>
          </cell>
          <cell r="C298">
            <v>2865</v>
          </cell>
        </row>
        <row r="299">
          <cell r="B299">
            <v>37878</v>
          </cell>
          <cell r="C299">
            <v>2865</v>
          </cell>
        </row>
        <row r="300">
          <cell r="B300">
            <v>37879</v>
          </cell>
          <cell r="C300">
            <v>2865</v>
          </cell>
        </row>
        <row r="301">
          <cell r="B301">
            <v>37880</v>
          </cell>
          <cell r="C301">
            <v>2865</v>
          </cell>
        </row>
        <row r="302">
          <cell r="B302">
            <v>37881</v>
          </cell>
          <cell r="C302">
            <v>2865</v>
          </cell>
        </row>
        <row r="303">
          <cell r="B303">
            <v>37882</v>
          </cell>
          <cell r="C303">
            <v>2865</v>
          </cell>
        </row>
        <row r="304">
          <cell r="B304">
            <v>37883</v>
          </cell>
          <cell r="C304">
            <v>2865</v>
          </cell>
        </row>
        <row r="305">
          <cell r="B305">
            <v>37884</v>
          </cell>
          <cell r="C305">
            <v>2865</v>
          </cell>
        </row>
        <row r="306">
          <cell r="B306">
            <v>37885</v>
          </cell>
          <cell r="C306">
            <v>2865</v>
          </cell>
        </row>
        <row r="307">
          <cell r="B307">
            <v>37886</v>
          </cell>
          <cell r="C307">
            <v>2865</v>
          </cell>
        </row>
        <row r="308">
          <cell r="B308">
            <v>37887</v>
          </cell>
          <cell r="C308">
            <v>2865</v>
          </cell>
        </row>
        <row r="309">
          <cell r="B309">
            <v>37888</v>
          </cell>
          <cell r="C309">
            <v>2865</v>
          </cell>
        </row>
        <row r="310">
          <cell r="B310">
            <v>37889</v>
          </cell>
          <cell r="C310">
            <v>2865</v>
          </cell>
        </row>
        <row r="311">
          <cell r="B311">
            <v>37890</v>
          </cell>
          <cell r="C311">
            <v>2865</v>
          </cell>
        </row>
        <row r="312">
          <cell r="B312">
            <v>37891</v>
          </cell>
          <cell r="C312">
            <v>2865</v>
          </cell>
        </row>
        <row r="313">
          <cell r="B313">
            <v>37892</v>
          </cell>
          <cell r="C313">
            <v>2865</v>
          </cell>
        </row>
        <row r="314">
          <cell r="B314">
            <v>37893</v>
          </cell>
          <cell r="C314">
            <v>2865</v>
          </cell>
        </row>
        <row r="315">
          <cell r="B315">
            <v>37894</v>
          </cell>
          <cell r="C315">
            <v>2865</v>
          </cell>
        </row>
        <row r="317">
          <cell r="B317">
            <v>37895</v>
          </cell>
          <cell r="C317">
            <v>2860</v>
          </cell>
        </row>
        <row r="318">
          <cell r="B318">
            <v>37896</v>
          </cell>
          <cell r="C318">
            <v>2860</v>
          </cell>
        </row>
        <row r="319">
          <cell r="B319">
            <v>37897</v>
          </cell>
          <cell r="C319">
            <v>2860</v>
          </cell>
        </row>
        <row r="320">
          <cell r="B320">
            <v>37898</v>
          </cell>
          <cell r="C320">
            <v>2860</v>
          </cell>
        </row>
        <row r="321">
          <cell r="B321">
            <v>37899</v>
          </cell>
          <cell r="C321">
            <v>2860</v>
          </cell>
        </row>
        <row r="322">
          <cell r="B322">
            <v>37900</v>
          </cell>
          <cell r="C322">
            <v>2860</v>
          </cell>
        </row>
        <row r="323">
          <cell r="B323">
            <v>37901</v>
          </cell>
          <cell r="C323">
            <v>2860</v>
          </cell>
        </row>
        <row r="324">
          <cell r="B324">
            <v>37902</v>
          </cell>
          <cell r="C324">
            <v>2860</v>
          </cell>
        </row>
        <row r="325">
          <cell r="B325">
            <v>37903</v>
          </cell>
          <cell r="C325">
            <v>2860</v>
          </cell>
        </row>
        <row r="326">
          <cell r="B326">
            <v>37904</v>
          </cell>
          <cell r="C326">
            <v>2860</v>
          </cell>
        </row>
        <row r="327">
          <cell r="B327">
            <v>37905</v>
          </cell>
          <cell r="C327">
            <v>2860</v>
          </cell>
        </row>
        <row r="328">
          <cell r="B328">
            <v>37906</v>
          </cell>
          <cell r="C328">
            <v>2860</v>
          </cell>
        </row>
        <row r="329">
          <cell r="B329">
            <v>37907</v>
          </cell>
          <cell r="C329">
            <v>2860</v>
          </cell>
        </row>
        <row r="330">
          <cell r="B330">
            <v>37908</v>
          </cell>
          <cell r="C330">
            <v>2860</v>
          </cell>
        </row>
        <row r="331">
          <cell r="B331">
            <v>37909</v>
          </cell>
          <cell r="C331">
            <v>2860</v>
          </cell>
        </row>
        <row r="332">
          <cell r="B332">
            <v>37910</v>
          </cell>
          <cell r="C332">
            <v>2860</v>
          </cell>
        </row>
        <row r="333">
          <cell r="B333">
            <v>37911</v>
          </cell>
          <cell r="C333">
            <v>2860</v>
          </cell>
        </row>
        <row r="334">
          <cell r="B334">
            <v>37912</v>
          </cell>
          <cell r="C334">
            <v>2860</v>
          </cell>
        </row>
        <row r="335">
          <cell r="B335">
            <v>37913</v>
          </cell>
          <cell r="C335">
            <v>2860</v>
          </cell>
        </row>
        <row r="336">
          <cell r="B336">
            <v>37914</v>
          </cell>
          <cell r="C336">
            <v>2860</v>
          </cell>
        </row>
        <row r="337">
          <cell r="B337">
            <v>37915</v>
          </cell>
          <cell r="C337">
            <v>2860</v>
          </cell>
        </row>
        <row r="338">
          <cell r="B338">
            <v>37916</v>
          </cell>
          <cell r="C338">
            <v>2860</v>
          </cell>
        </row>
        <row r="339">
          <cell r="B339">
            <v>37917</v>
          </cell>
          <cell r="C339">
            <v>2860</v>
          </cell>
        </row>
        <row r="340">
          <cell r="B340">
            <v>37918</v>
          </cell>
          <cell r="C340">
            <v>2860</v>
          </cell>
        </row>
        <row r="341">
          <cell r="B341">
            <v>37919</v>
          </cell>
          <cell r="C341">
            <v>2860</v>
          </cell>
        </row>
        <row r="342">
          <cell r="B342">
            <v>37920</v>
          </cell>
          <cell r="C342">
            <v>2860</v>
          </cell>
        </row>
        <row r="343">
          <cell r="B343">
            <v>37921</v>
          </cell>
          <cell r="C343">
            <v>2860</v>
          </cell>
        </row>
        <row r="344">
          <cell r="B344">
            <v>37922</v>
          </cell>
          <cell r="C344">
            <v>2860</v>
          </cell>
        </row>
        <row r="345">
          <cell r="B345">
            <v>37923</v>
          </cell>
          <cell r="C345">
            <v>2860</v>
          </cell>
        </row>
        <row r="346">
          <cell r="B346">
            <v>37924</v>
          </cell>
          <cell r="C346">
            <v>2860</v>
          </cell>
        </row>
        <row r="347">
          <cell r="B347">
            <v>37925</v>
          </cell>
          <cell r="C347">
            <v>2860</v>
          </cell>
        </row>
        <row r="349">
          <cell r="B349">
            <v>37926</v>
          </cell>
          <cell r="C349">
            <v>2870</v>
          </cell>
        </row>
        <row r="350">
          <cell r="B350">
            <v>37927</v>
          </cell>
          <cell r="C350">
            <v>2870</v>
          </cell>
        </row>
        <row r="351">
          <cell r="B351">
            <v>37928</v>
          </cell>
          <cell r="C351">
            <v>2870</v>
          </cell>
        </row>
        <row r="352">
          <cell r="B352">
            <v>37929</v>
          </cell>
          <cell r="C352">
            <v>2870</v>
          </cell>
        </row>
        <row r="353">
          <cell r="B353">
            <v>37930</v>
          </cell>
          <cell r="C353">
            <v>2870</v>
          </cell>
        </row>
        <row r="354">
          <cell r="B354">
            <v>37931</v>
          </cell>
          <cell r="C354">
            <v>2870</v>
          </cell>
        </row>
        <row r="355">
          <cell r="B355">
            <v>37932</v>
          </cell>
          <cell r="C355">
            <v>2870</v>
          </cell>
        </row>
        <row r="356">
          <cell r="B356">
            <v>37933</v>
          </cell>
          <cell r="C356">
            <v>2870</v>
          </cell>
        </row>
        <row r="357">
          <cell r="B357">
            <v>37934</v>
          </cell>
          <cell r="C357">
            <v>2870</v>
          </cell>
        </row>
        <row r="358">
          <cell r="B358">
            <v>37935</v>
          </cell>
          <cell r="C358">
            <v>2870</v>
          </cell>
        </row>
        <row r="359">
          <cell r="B359">
            <v>37936</v>
          </cell>
          <cell r="C359">
            <v>2870</v>
          </cell>
        </row>
        <row r="360">
          <cell r="B360">
            <v>37937</v>
          </cell>
          <cell r="C360">
            <v>2870</v>
          </cell>
        </row>
        <row r="361">
          <cell r="B361">
            <v>37938</v>
          </cell>
          <cell r="C361">
            <v>2870</v>
          </cell>
        </row>
        <row r="362">
          <cell r="B362">
            <v>37939</v>
          </cell>
          <cell r="C362">
            <v>2870</v>
          </cell>
        </row>
        <row r="363">
          <cell r="B363">
            <v>37940</v>
          </cell>
          <cell r="C363">
            <v>2870</v>
          </cell>
        </row>
        <row r="364">
          <cell r="B364">
            <v>37941</v>
          </cell>
          <cell r="C364">
            <v>2870</v>
          </cell>
        </row>
        <row r="365">
          <cell r="B365">
            <v>37942</v>
          </cell>
          <cell r="C365">
            <v>2870</v>
          </cell>
        </row>
        <row r="366">
          <cell r="B366">
            <v>37943</v>
          </cell>
          <cell r="C366">
            <v>2870</v>
          </cell>
        </row>
        <row r="367">
          <cell r="B367">
            <v>37944</v>
          </cell>
          <cell r="C367">
            <v>2870</v>
          </cell>
        </row>
        <row r="368">
          <cell r="B368">
            <v>37945</v>
          </cell>
          <cell r="C368">
            <v>2870</v>
          </cell>
        </row>
        <row r="369">
          <cell r="B369">
            <v>37946</v>
          </cell>
          <cell r="C369">
            <v>2870</v>
          </cell>
        </row>
        <row r="370">
          <cell r="B370">
            <v>37947</v>
          </cell>
          <cell r="C370">
            <v>2870</v>
          </cell>
        </row>
        <row r="371">
          <cell r="B371">
            <v>37948</v>
          </cell>
          <cell r="C371">
            <v>2870</v>
          </cell>
        </row>
        <row r="372">
          <cell r="B372">
            <v>37949</v>
          </cell>
          <cell r="C372">
            <v>2870</v>
          </cell>
        </row>
        <row r="373">
          <cell r="B373">
            <v>37950</v>
          </cell>
          <cell r="C373">
            <v>2870</v>
          </cell>
        </row>
        <row r="374">
          <cell r="B374">
            <v>37951</v>
          </cell>
          <cell r="C374">
            <v>2870</v>
          </cell>
        </row>
        <row r="375">
          <cell r="B375">
            <v>37952</v>
          </cell>
          <cell r="C375">
            <v>2870</v>
          </cell>
        </row>
        <row r="376">
          <cell r="B376">
            <v>37953</v>
          </cell>
          <cell r="C376">
            <v>2870</v>
          </cell>
        </row>
        <row r="377">
          <cell r="B377">
            <v>37954</v>
          </cell>
          <cell r="C377">
            <v>2870</v>
          </cell>
        </row>
        <row r="378">
          <cell r="B378">
            <v>37955</v>
          </cell>
          <cell r="C378">
            <v>2870</v>
          </cell>
        </row>
        <row r="380">
          <cell r="B380">
            <v>37956</v>
          </cell>
          <cell r="C380">
            <v>2838</v>
          </cell>
        </row>
        <row r="381">
          <cell r="B381">
            <v>37957</v>
          </cell>
          <cell r="C381">
            <v>2838</v>
          </cell>
        </row>
        <row r="382">
          <cell r="B382">
            <v>37958</v>
          </cell>
          <cell r="C382">
            <v>2838</v>
          </cell>
        </row>
        <row r="383">
          <cell r="B383">
            <v>37959</v>
          </cell>
          <cell r="C383">
            <v>2838</v>
          </cell>
        </row>
        <row r="384">
          <cell r="B384">
            <v>37960</v>
          </cell>
          <cell r="C384">
            <v>2838</v>
          </cell>
        </row>
        <row r="385">
          <cell r="B385">
            <v>37961</v>
          </cell>
          <cell r="C385">
            <v>2838</v>
          </cell>
        </row>
        <row r="386">
          <cell r="B386">
            <v>37962</v>
          </cell>
          <cell r="C386">
            <v>2838</v>
          </cell>
        </row>
        <row r="387">
          <cell r="B387">
            <v>37963</v>
          </cell>
          <cell r="C387">
            <v>2838</v>
          </cell>
        </row>
        <row r="388">
          <cell r="B388">
            <v>37964</v>
          </cell>
          <cell r="C388">
            <v>2838</v>
          </cell>
        </row>
        <row r="389">
          <cell r="B389">
            <v>37965</v>
          </cell>
          <cell r="C389">
            <v>2838</v>
          </cell>
        </row>
        <row r="390">
          <cell r="B390">
            <v>37966</v>
          </cell>
          <cell r="C390">
            <v>2838</v>
          </cell>
        </row>
        <row r="391">
          <cell r="B391">
            <v>37967</v>
          </cell>
          <cell r="C391">
            <v>2838</v>
          </cell>
        </row>
        <row r="392">
          <cell r="B392">
            <v>37968</v>
          </cell>
          <cell r="C392">
            <v>2838</v>
          </cell>
        </row>
        <row r="393">
          <cell r="B393">
            <v>37969</v>
          </cell>
          <cell r="C393">
            <v>2838</v>
          </cell>
        </row>
        <row r="394">
          <cell r="B394">
            <v>37970</v>
          </cell>
          <cell r="C394">
            <v>2838</v>
          </cell>
        </row>
        <row r="395">
          <cell r="B395">
            <v>37971</v>
          </cell>
          <cell r="C395">
            <v>2838</v>
          </cell>
        </row>
        <row r="396">
          <cell r="B396">
            <v>37972</v>
          </cell>
          <cell r="C396">
            <v>2838</v>
          </cell>
        </row>
        <row r="397">
          <cell r="B397">
            <v>37973</v>
          </cell>
          <cell r="C397">
            <v>2838</v>
          </cell>
        </row>
        <row r="398">
          <cell r="B398">
            <v>37974</v>
          </cell>
          <cell r="C398">
            <v>2838</v>
          </cell>
        </row>
        <row r="399">
          <cell r="B399">
            <v>37975</v>
          </cell>
          <cell r="C399">
            <v>2838</v>
          </cell>
        </row>
        <row r="400">
          <cell r="B400">
            <v>37976</v>
          </cell>
          <cell r="C400">
            <v>2838</v>
          </cell>
        </row>
        <row r="401">
          <cell r="B401">
            <v>37977</v>
          </cell>
          <cell r="C401">
            <v>2838</v>
          </cell>
        </row>
        <row r="402">
          <cell r="B402">
            <v>37978</v>
          </cell>
          <cell r="C402">
            <v>2838</v>
          </cell>
        </row>
        <row r="403">
          <cell r="B403">
            <v>37979</v>
          </cell>
          <cell r="C403">
            <v>2838</v>
          </cell>
        </row>
        <row r="404">
          <cell r="B404">
            <v>37980</v>
          </cell>
          <cell r="C404">
            <v>2838</v>
          </cell>
        </row>
        <row r="405">
          <cell r="B405">
            <v>37981</v>
          </cell>
          <cell r="C405">
            <v>2838</v>
          </cell>
        </row>
        <row r="406">
          <cell r="B406">
            <v>37982</v>
          </cell>
          <cell r="C406">
            <v>2838</v>
          </cell>
        </row>
        <row r="407">
          <cell r="B407">
            <v>37983</v>
          </cell>
          <cell r="C407">
            <v>2838</v>
          </cell>
        </row>
        <row r="408">
          <cell r="B408">
            <v>37984</v>
          </cell>
          <cell r="C408">
            <v>2838</v>
          </cell>
        </row>
        <row r="409">
          <cell r="B409">
            <v>37985</v>
          </cell>
          <cell r="C409">
            <v>2838</v>
          </cell>
        </row>
        <row r="410">
          <cell r="B410">
            <v>37986</v>
          </cell>
          <cell r="C410">
            <v>2838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solidado"/>
      <sheetName val="TRM"/>
      <sheetName val="Tasa PNUD"/>
    </sheetNames>
    <sheetDataSet>
      <sheetData sheetId="2">
        <row r="2">
          <cell r="B2" t="str">
            <v>FECHA</v>
          </cell>
          <cell r="C2" t="str">
            <v>VALOR</v>
          </cell>
        </row>
        <row r="3">
          <cell r="B3">
            <v>37591</v>
          </cell>
          <cell r="C3">
            <v>2680</v>
          </cell>
        </row>
        <row r="4">
          <cell r="B4">
            <v>37592</v>
          </cell>
          <cell r="C4">
            <v>2680</v>
          </cell>
        </row>
        <row r="5">
          <cell r="B5">
            <v>37593</v>
          </cell>
          <cell r="C5">
            <v>2680</v>
          </cell>
        </row>
        <row r="6">
          <cell r="B6">
            <v>37594</v>
          </cell>
          <cell r="C6">
            <v>2680</v>
          </cell>
        </row>
        <row r="7">
          <cell r="B7">
            <v>37595</v>
          </cell>
          <cell r="C7">
            <v>2680</v>
          </cell>
        </row>
        <row r="8">
          <cell r="B8">
            <v>37596</v>
          </cell>
          <cell r="C8">
            <v>2680</v>
          </cell>
        </row>
        <row r="9">
          <cell r="B9">
            <v>37597</v>
          </cell>
          <cell r="C9">
            <v>2680</v>
          </cell>
        </row>
        <row r="10">
          <cell r="B10">
            <v>37598</v>
          </cell>
          <cell r="C10">
            <v>2680</v>
          </cell>
        </row>
        <row r="11">
          <cell r="B11">
            <v>37599</v>
          </cell>
          <cell r="C11">
            <v>2680</v>
          </cell>
        </row>
        <row r="12">
          <cell r="B12">
            <v>37600</v>
          </cell>
          <cell r="C12">
            <v>2680</v>
          </cell>
        </row>
        <row r="13">
          <cell r="B13">
            <v>37601</v>
          </cell>
          <cell r="C13">
            <v>2680</v>
          </cell>
        </row>
        <row r="14">
          <cell r="B14">
            <v>37602</v>
          </cell>
          <cell r="C14">
            <v>2680</v>
          </cell>
        </row>
        <row r="15">
          <cell r="B15">
            <v>37603</v>
          </cell>
          <cell r="C15">
            <v>2680</v>
          </cell>
        </row>
        <row r="16">
          <cell r="B16">
            <v>37604</v>
          </cell>
          <cell r="C16">
            <v>2680</v>
          </cell>
        </row>
        <row r="17">
          <cell r="B17">
            <v>37605</v>
          </cell>
          <cell r="C17">
            <v>2680</v>
          </cell>
        </row>
        <row r="18">
          <cell r="B18">
            <v>37606</v>
          </cell>
          <cell r="C18">
            <v>2680</v>
          </cell>
        </row>
        <row r="19">
          <cell r="B19">
            <v>37607</v>
          </cell>
          <cell r="C19">
            <v>2680</v>
          </cell>
        </row>
        <row r="20">
          <cell r="B20">
            <v>37608</v>
          </cell>
          <cell r="C20">
            <v>2680</v>
          </cell>
        </row>
        <row r="21">
          <cell r="B21">
            <v>37609</v>
          </cell>
          <cell r="C21">
            <v>2680</v>
          </cell>
        </row>
        <row r="22">
          <cell r="B22">
            <v>37610</v>
          </cell>
          <cell r="C22">
            <v>2680</v>
          </cell>
        </row>
        <row r="23">
          <cell r="B23">
            <v>37611</v>
          </cell>
          <cell r="C23">
            <v>2680</v>
          </cell>
        </row>
        <row r="24">
          <cell r="B24">
            <v>37612</v>
          </cell>
          <cell r="C24">
            <v>2680</v>
          </cell>
        </row>
        <row r="25">
          <cell r="B25">
            <v>37613</v>
          </cell>
          <cell r="C25">
            <v>2680</v>
          </cell>
        </row>
        <row r="26">
          <cell r="B26">
            <v>37614</v>
          </cell>
          <cell r="C26">
            <v>2680</v>
          </cell>
        </row>
        <row r="27">
          <cell r="B27">
            <v>37615</v>
          </cell>
          <cell r="C27">
            <v>2680</v>
          </cell>
        </row>
        <row r="28">
          <cell r="B28">
            <v>37616</v>
          </cell>
          <cell r="C28">
            <v>2680</v>
          </cell>
        </row>
        <row r="29">
          <cell r="B29">
            <v>37617</v>
          </cell>
          <cell r="C29">
            <v>2680</v>
          </cell>
        </row>
        <row r="30">
          <cell r="B30">
            <v>37618</v>
          </cell>
          <cell r="C30">
            <v>2680</v>
          </cell>
        </row>
        <row r="31">
          <cell r="B31">
            <v>37619</v>
          </cell>
          <cell r="C31">
            <v>2680</v>
          </cell>
        </row>
        <row r="32">
          <cell r="B32">
            <v>37620</v>
          </cell>
          <cell r="C32">
            <v>2680</v>
          </cell>
        </row>
        <row r="33">
          <cell r="B33">
            <v>37621</v>
          </cell>
          <cell r="C33">
            <v>2680</v>
          </cell>
        </row>
        <row r="35">
          <cell r="B35">
            <v>37622</v>
          </cell>
          <cell r="C35">
            <v>2810</v>
          </cell>
        </row>
        <row r="36">
          <cell r="B36">
            <v>37623</v>
          </cell>
          <cell r="C36">
            <v>2810</v>
          </cell>
        </row>
        <row r="37">
          <cell r="B37">
            <v>37624</v>
          </cell>
          <cell r="C37">
            <v>2810</v>
          </cell>
        </row>
        <row r="38">
          <cell r="B38">
            <v>37625</v>
          </cell>
          <cell r="C38">
            <v>2810</v>
          </cell>
        </row>
        <row r="39">
          <cell r="B39">
            <v>37626</v>
          </cell>
          <cell r="C39">
            <v>2810</v>
          </cell>
        </row>
        <row r="40">
          <cell r="B40">
            <v>37627</v>
          </cell>
          <cell r="C40">
            <v>2810</v>
          </cell>
        </row>
        <row r="41">
          <cell r="B41">
            <v>37628</v>
          </cell>
          <cell r="C41">
            <v>2810</v>
          </cell>
        </row>
        <row r="42">
          <cell r="B42">
            <v>37629</v>
          </cell>
          <cell r="C42">
            <v>2810</v>
          </cell>
        </row>
        <row r="43">
          <cell r="B43">
            <v>37630</v>
          </cell>
          <cell r="C43">
            <v>2810</v>
          </cell>
        </row>
        <row r="44">
          <cell r="B44">
            <v>37631</v>
          </cell>
          <cell r="C44">
            <v>2810</v>
          </cell>
        </row>
        <row r="45">
          <cell r="B45">
            <v>37632</v>
          </cell>
          <cell r="C45">
            <v>2810</v>
          </cell>
        </row>
        <row r="46">
          <cell r="B46">
            <v>37633</v>
          </cell>
          <cell r="C46">
            <v>2810</v>
          </cell>
        </row>
        <row r="47">
          <cell r="B47">
            <v>37634</v>
          </cell>
          <cell r="C47">
            <v>2810</v>
          </cell>
        </row>
        <row r="48">
          <cell r="B48">
            <v>37635</v>
          </cell>
          <cell r="C48">
            <v>2810</v>
          </cell>
        </row>
        <row r="49">
          <cell r="B49">
            <v>37636</v>
          </cell>
          <cell r="C49">
            <v>2810</v>
          </cell>
        </row>
        <row r="50">
          <cell r="B50">
            <v>37637</v>
          </cell>
          <cell r="C50">
            <v>2810</v>
          </cell>
        </row>
        <row r="51">
          <cell r="B51">
            <v>37638</v>
          </cell>
          <cell r="C51">
            <v>2810</v>
          </cell>
        </row>
        <row r="52">
          <cell r="B52">
            <v>37639</v>
          </cell>
          <cell r="C52">
            <v>2810</v>
          </cell>
        </row>
        <row r="53">
          <cell r="B53">
            <v>37640</v>
          </cell>
          <cell r="C53">
            <v>2810</v>
          </cell>
        </row>
        <row r="54">
          <cell r="B54">
            <v>37641</v>
          </cell>
          <cell r="C54">
            <v>2810</v>
          </cell>
        </row>
        <row r="55">
          <cell r="B55">
            <v>37642</v>
          </cell>
          <cell r="C55">
            <v>2810</v>
          </cell>
        </row>
        <row r="56">
          <cell r="B56">
            <v>37643</v>
          </cell>
          <cell r="C56">
            <v>2810</v>
          </cell>
        </row>
        <row r="57">
          <cell r="B57">
            <v>37644</v>
          </cell>
          <cell r="C57">
            <v>2810</v>
          </cell>
        </row>
        <row r="58">
          <cell r="B58">
            <v>37645</v>
          </cell>
          <cell r="C58">
            <v>2810</v>
          </cell>
        </row>
        <row r="59">
          <cell r="B59">
            <v>37646</v>
          </cell>
          <cell r="C59">
            <v>2810</v>
          </cell>
        </row>
        <row r="60">
          <cell r="B60">
            <v>37647</v>
          </cell>
          <cell r="C60">
            <v>2810</v>
          </cell>
        </row>
        <row r="61">
          <cell r="B61">
            <v>37648</v>
          </cell>
          <cell r="C61">
            <v>2810</v>
          </cell>
        </row>
        <row r="62">
          <cell r="B62">
            <v>37649</v>
          </cell>
          <cell r="C62">
            <v>2810</v>
          </cell>
        </row>
        <row r="63">
          <cell r="B63">
            <v>37650</v>
          </cell>
          <cell r="C63">
            <v>2810</v>
          </cell>
        </row>
        <row r="64">
          <cell r="B64">
            <v>37651</v>
          </cell>
          <cell r="C64">
            <v>2810</v>
          </cell>
        </row>
        <row r="65">
          <cell r="B65">
            <v>37652</v>
          </cell>
          <cell r="C65">
            <v>2810</v>
          </cell>
        </row>
        <row r="67">
          <cell r="B67">
            <v>37653</v>
          </cell>
          <cell r="C67">
            <v>2810</v>
          </cell>
        </row>
        <row r="68">
          <cell r="B68">
            <v>37654</v>
          </cell>
          <cell r="C68">
            <v>2810</v>
          </cell>
        </row>
        <row r="69">
          <cell r="B69">
            <v>37655</v>
          </cell>
          <cell r="C69">
            <v>2810</v>
          </cell>
        </row>
        <row r="70">
          <cell r="B70">
            <v>37656</v>
          </cell>
          <cell r="C70">
            <v>2810</v>
          </cell>
        </row>
        <row r="71">
          <cell r="B71">
            <v>37657</v>
          </cell>
          <cell r="C71">
            <v>2810</v>
          </cell>
        </row>
        <row r="72">
          <cell r="B72">
            <v>37658</v>
          </cell>
          <cell r="C72">
            <v>2810</v>
          </cell>
        </row>
        <row r="73">
          <cell r="B73">
            <v>37659</v>
          </cell>
          <cell r="C73">
            <v>2810</v>
          </cell>
        </row>
        <row r="74">
          <cell r="B74">
            <v>37660</v>
          </cell>
          <cell r="C74">
            <v>2810</v>
          </cell>
        </row>
        <row r="75">
          <cell r="B75">
            <v>37661</v>
          </cell>
          <cell r="C75">
            <v>2810</v>
          </cell>
        </row>
        <row r="76">
          <cell r="B76">
            <v>37662</v>
          </cell>
          <cell r="C76">
            <v>2810</v>
          </cell>
        </row>
        <row r="77">
          <cell r="B77">
            <v>37663</v>
          </cell>
          <cell r="C77">
            <v>2810</v>
          </cell>
        </row>
        <row r="78">
          <cell r="B78">
            <v>37664</v>
          </cell>
          <cell r="C78">
            <v>2810</v>
          </cell>
        </row>
        <row r="79">
          <cell r="B79">
            <v>37665</v>
          </cell>
          <cell r="C79">
            <v>2810</v>
          </cell>
        </row>
        <row r="80">
          <cell r="B80">
            <v>37666</v>
          </cell>
          <cell r="C80">
            <v>2810</v>
          </cell>
        </row>
        <row r="81">
          <cell r="B81">
            <v>37667</v>
          </cell>
          <cell r="C81">
            <v>2810</v>
          </cell>
        </row>
        <row r="82">
          <cell r="B82">
            <v>37668</v>
          </cell>
          <cell r="C82">
            <v>2810</v>
          </cell>
        </row>
        <row r="83">
          <cell r="B83">
            <v>37669</v>
          </cell>
          <cell r="C83">
            <v>2810</v>
          </cell>
        </row>
        <row r="84">
          <cell r="B84">
            <v>37670</v>
          </cell>
          <cell r="C84">
            <v>2810</v>
          </cell>
        </row>
        <row r="85">
          <cell r="B85">
            <v>37671</v>
          </cell>
          <cell r="C85">
            <v>2810</v>
          </cell>
        </row>
        <row r="86">
          <cell r="B86">
            <v>37672</v>
          </cell>
          <cell r="C86">
            <v>2810</v>
          </cell>
        </row>
        <row r="87">
          <cell r="B87">
            <v>37673</v>
          </cell>
          <cell r="C87">
            <v>2810</v>
          </cell>
        </row>
        <row r="88">
          <cell r="B88">
            <v>37674</v>
          </cell>
          <cell r="C88">
            <v>2810</v>
          </cell>
        </row>
        <row r="89">
          <cell r="B89">
            <v>37675</v>
          </cell>
          <cell r="C89">
            <v>2810</v>
          </cell>
        </row>
        <row r="90">
          <cell r="B90">
            <v>37676</v>
          </cell>
          <cell r="C90">
            <v>2810</v>
          </cell>
        </row>
        <row r="91">
          <cell r="B91">
            <v>37677</v>
          </cell>
          <cell r="C91">
            <v>2810</v>
          </cell>
        </row>
        <row r="92">
          <cell r="B92">
            <v>37678</v>
          </cell>
          <cell r="C92">
            <v>2810</v>
          </cell>
        </row>
        <row r="93">
          <cell r="B93">
            <v>37679</v>
          </cell>
          <cell r="C93">
            <v>2810</v>
          </cell>
        </row>
        <row r="94">
          <cell r="B94">
            <v>37680</v>
          </cell>
          <cell r="C94">
            <v>2810</v>
          </cell>
        </row>
        <row r="96">
          <cell r="B96">
            <v>37681</v>
          </cell>
          <cell r="C96">
            <v>2950</v>
          </cell>
        </row>
        <row r="97">
          <cell r="B97">
            <v>37682</v>
          </cell>
          <cell r="C97">
            <v>2950</v>
          </cell>
        </row>
        <row r="98">
          <cell r="B98">
            <v>37683</v>
          </cell>
          <cell r="C98">
            <v>2950</v>
          </cell>
        </row>
        <row r="99">
          <cell r="B99">
            <v>37684</v>
          </cell>
          <cell r="C99">
            <v>2950</v>
          </cell>
        </row>
        <row r="100">
          <cell r="B100">
            <v>37685</v>
          </cell>
          <cell r="C100">
            <v>2950</v>
          </cell>
        </row>
        <row r="101">
          <cell r="B101">
            <v>37686</v>
          </cell>
          <cell r="C101">
            <v>2950</v>
          </cell>
        </row>
        <row r="102">
          <cell r="B102">
            <v>37687</v>
          </cell>
          <cell r="C102">
            <v>2950</v>
          </cell>
        </row>
        <row r="103">
          <cell r="B103">
            <v>37688</v>
          </cell>
          <cell r="C103">
            <v>2950</v>
          </cell>
        </row>
        <row r="104">
          <cell r="B104">
            <v>37689</v>
          </cell>
          <cell r="C104">
            <v>2950</v>
          </cell>
        </row>
        <row r="105">
          <cell r="B105">
            <v>37690</v>
          </cell>
          <cell r="C105">
            <v>2950</v>
          </cell>
        </row>
        <row r="106">
          <cell r="B106">
            <v>37691</v>
          </cell>
          <cell r="C106">
            <v>2950</v>
          </cell>
        </row>
        <row r="107">
          <cell r="B107">
            <v>37692</v>
          </cell>
          <cell r="C107">
            <v>2950</v>
          </cell>
        </row>
        <row r="108">
          <cell r="B108">
            <v>37693</v>
          </cell>
          <cell r="C108">
            <v>2950</v>
          </cell>
        </row>
        <row r="109">
          <cell r="B109">
            <v>37694</v>
          </cell>
          <cell r="C109">
            <v>2950</v>
          </cell>
        </row>
        <row r="110">
          <cell r="B110">
            <v>37695</v>
          </cell>
          <cell r="C110">
            <v>2950</v>
          </cell>
        </row>
        <row r="111">
          <cell r="B111">
            <v>37696</v>
          </cell>
          <cell r="C111">
            <v>2950</v>
          </cell>
        </row>
        <row r="112">
          <cell r="B112">
            <v>37697</v>
          </cell>
          <cell r="C112">
            <v>2950</v>
          </cell>
        </row>
        <row r="113">
          <cell r="B113">
            <v>37698</v>
          </cell>
          <cell r="C113">
            <v>2950</v>
          </cell>
        </row>
        <row r="114">
          <cell r="B114">
            <v>37699</v>
          </cell>
          <cell r="C114">
            <v>2950</v>
          </cell>
        </row>
        <row r="115">
          <cell r="B115">
            <v>37700</v>
          </cell>
          <cell r="C115">
            <v>2950</v>
          </cell>
        </row>
        <row r="116">
          <cell r="B116">
            <v>37701</v>
          </cell>
          <cell r="C116">
            <v>2950</v>
          </cell>
        </row>
        <row r="117">
          <cell r="B117">
            <v>37702</v>
          </cell>
          <cell r="C117">
            <v>2950</v>
          </cell>
        </row>
        <row r="118">
          <cell r="B118">
            <v>37703</v>
          </cell>
          <cell r="C118">
            <v>2950</v>
          </cell>
        </row>
        <row r="119">
          <cell r="B119">
            <v>37704</v>
          </cell>
          <cell r="C119">
            <v>2950</v>
          </cell>
        </row>
        <row r="120">
          <cell r="B120">
            <v>37705</v>
          </cell>
          <cell r="C120">
            <v>2950</v>
          </cell>
        </row>
        <row r="121">
          <cell r="B121">
            <v>37706</v>
          </cell>
          <cell r="C121">
            <v>2950</v>
          </cell>
        </row>
        <row r="122">
          <cell r="B122">
            <v>37707</v>
          </cell>
          <cell r="C122">
            <v>2950</v>
          </cell>
        </row>
        <row r="123">
          <cell r="B123">
            <v>37708</v>
          </cell>
          <cell r="C123">
            <v>2950</v>
          </cell>
        </row>
        <row r="124">
          <cell r="B124">
            <v>37709</v>
          </cell>
          <cell r="C124">
            <v>2950</v>
          </cell>
        </row>
        <row r="125">
          <cell r="B125">
            <v>37710</v>
          </cell>
          <cell r="C125">
            <v>2950</v>
          </cell>
        </row>
        <row r="126">
          <cell r="B126">
            <v>37711</v>
          </cell>
          <cell r="C126">
            <v>2950</v>
          </cell>
        </row>
        <row r="128">
          <cell r="B128">
            <v>37712</v>
          </cell>
          <cell r="C128">
            <v>2967</v>
          </cell>
        </row>
        <row r="129">
          <cell r="B129">
            <v>37713</v>
          </cell>
          <cell r="C129">
            <v>2967</v>
          </cell>
        </row>
        <row r="130">
          <cell r="B130">
            <v>37714</v>
          </cell>
          <cell r="C130">
            <v>2967</v>
          </cell>
        </row>
        <row r="131">
          <cell r="B131">
            <v>37715</v>
          </cell>
          <cell r="C131">
            <v>2967</v>
          </cell>
        </row>
        <row r="132">
          <cell r="B132">
            <v>37716</v>
          </cell>
          <cell r="C132">
            <v>2967</v>
          </cell>
        </row>
        <row r="133">
          <cell r="B133">
            <v>37717</v>
          </cell>
          <cell r="C133">
            <v>2967</v>
          </cell>
        </row>
        <row r="134">
          <cell r="B134">
            <v>37718</v>
          </cell>
          <cell r="C134">
            <v>2967</v>
          </cell>
        </row>
        <row r="135">
          <cell r="B135">
            <v>37719</v>
          </cell>
          <cell r="C135">
            <v>2967</v>
          </cell>
        </row>
        <row r="136">
          <cell r="B136">
            <v>37720</v>
          </cell>
          <cell r="C136">
            <v>2967</v>
          </cell>
        </row>
        <row r="137">
          <cell r="B137">
            <v>37721</v>
          </cell>
          <cell r="C137">
            <v>2967</v>
          </cell>
        </row>
        <row r="138">
          <cell r="B138">
            <v>37722</v>
          </cell>
          <cell r="C138">
            <v>2967</v>
          </cell>
        </row>
        <row r="139">
          <cell r="B139">
            <v>37723</v>
          </cell>
          <cell r="C139">
            <v>2967</v>
          </cell>
        </row>
        <row r="140">
          <cell r="B140">
            <v>37724</v>
          </cell>
          <cell r="C140">
            <v>2967</v>
          </cell>
        </row>
        <row r="141">
          <cell r="B141">
            <v>37725</v>
          </cell>
          <cell r="C141">
            <v>2967</v>
          </cell>
        </row>
        <row r="142">
          <cell r="B142">
            <v>37726</v>
          </cell>
          <cell r="C142">
            <v>2967</v>
          </cell>
        </row>
        <row r="143">
          <cell r="B143">
            <v>37727</v>
          </cell>
          <cell r="C143">
            <v>2967</v>
          </cell>
        </row>
        <row r="144">
          <cell r="B144">
            <v>37728</v>
          </cell>
          <cell r="C144">
            <v>2967</v>
          </cell>
        </row>
        <row r="145">
          <cell r="B145">
            <v>37729</v>
          </cell>
          <cell r="C145">
            <v>2967</v>
          </cell>
        </row>
        <row r="146">
          <cell r="B146">
            <v>37730</v>
          </cell>
          <cell r="C146">
            <v>2967</v>
          </cell>
        </row>
        <row r="147">
          <cell r="B147">
            <v>37731</v>
          </cell>
          <cell r="C147">
            <v>2967</v>
          </cell>
        </row>
        <row r="148">
          <cell r="B148">
            <v>37732</v>
          </cell>
          <cell r="C148">
            <v>2967</v>
          </cell>
        </row>
        <row r="149">
          <cell r="B149">
            <v>37733</v>
          </cell>
          <cell r="C149">
            <v>2967</v>
          </cell>
        </row>
        <row r="150">
          <cell r="B150">
            <v>37734</v>
          </cell>
          <cell r="C150">
            <v>2967</v>
          </cell>
        </row>
        <row r="151">
          <cell r="B151">
            <v>37735</v>
          </cell>
          <cell r="C151">
            <v>2967</v>
          </cell>
        </row>
        <row r="152">
          <cell r="B152">
            <v>37736</v>
          </cell>
          <cell r="C152">
            <v>2967</v>
          </cell>
        </row>
        <row r="153">
          <cell r="B153">
            <v>37737</v>
          </cell>
          <cell r="C153">
            <v>2967</v>
          </cell>
        </row>
        <row r="154">
          <cell r="B154">
            <v>37738</v>
          </cell>
          <cell r="C154">
            <v>2967</v>
          </cell>
        </row>
        <row r="155">
          <cell r="B155">
            <v>37739</v>
          </cell>
          <cell r="C155">
            <v>2967</v>
          </cell>
        </row>
        <row r="156">
          <cell r="B156">
            <v>37740</v>
          </cell>
          <cell r="C156">
            <v>2967</v>
          </cell>
        </row>
        <row r="157">
          <cell r="B157">
            <v>37741</v>
          </cell>
          <cell r="C157">
            <v>2967</v>
          </cell>
        </row>
        <row r="159">
          <cell r="B159">
            <v>37742</v>
          </cell>
          <cell r="C159">
            <v>2925</v>
          </cell>
        </row>
        <row r="160">
          <cell r="B160">
            <v>37743</v>
          </cell>
          <cell r="C160">
            <v>2925</v>
          </cell>
        </row>
        <row r="161">
          <cell r="B161">
            <v>37744</v>
          </cell>
          <cell r="C161">
            <v>2925</v>
          </cell>
        </row>
        <row r="162">
          <cell r="B162">
            <v>37745</v>
          </cell>
          <cell r="C162">
            <v>2925</v>
          </cell>
        </row>
        <row r="163">
          <cell r="B163">
            <v>37746</v>
          </cell>
          <cell r="C163">
            <v>2925</v>
          </cell>
        </row>
        <row r="164">
          <cell r="B164">
            <v>37747</v>
          </cell>
          <cell r="C164">
            <v>2925</v>
          </cell>
        </row>
        <row r="165">
          <cell r="B165">
            <v>37748</v>
          </cell>
          <cell r="C165">
            <v>2925</v>
          </cell>
        </row>
        <row r="166">
          <cell r="B166">
            <v>37749</v>
          </cell>
          <cell r="C166">
            <v>2925</v>
          </cell>
        </row>
        <row r="167">
          <cell r="B167">
            <v>37750</v>
          </cell>
          <cell r="C167">
            <v>2925</v>
          </cell>
        </row>
        <row r="168">
          <cell r="B168">
            <v>37751</v>
          </cell>
          <cell r="C168">
            <v>2925</v>
          </cell>
        </row>
        <row r="169">
          <cell r="B169">
            <v>37752</v>
          </cell>
          <cell r="C169">
            <v>2925</v>
          </cell>
        </row>
        <row r="170">
          <cell r="B170">
            <v>37753</v>
          </cell>
          <cell r="C170">
            <v>2925</v>
          </cell>
        </row>
        <row r="171">
          <cell r="B171">
            <v>37754</v>
          </cell>
          <cell r="C171">
            <v>2925</v>
          </cell>
        </row>
        <row r="172">
          <cell r="B172">
            <v>37755</v>
          </cell>
          <cell r="C172">
            <v>2925</v>
          </cell>
        </row>
        <row r="173">
          <cell r="B173">
            <v>37756</v>
          </cell>
          <cell r="C173">
            <v>2925</v>
          </cell>
        </row>
        <row r="174">
          <cell r="B174">
            <v>37757</v>
          </cell>
          <cell r="C174">
            <v>2925</v>
          </cell>
        </row>
        <row r="175">
          <cell r="B175">
            <v>37758</v>
          </cell>
          <cell r="C175">
            <v>2925</v>
          </cell>
        </row>
        <row r="176">
          <cell r="B176">
            <v>37759</v>
          </cell>
          <cell r="C176">
            <v>2925</v>
          </cell>
        </row>
        <row r="177">
          <cell r="B177">
            <v>37760</v>
          </cell>
          <cell r="C177">
            <v>2925</v>
          </cell>
        </row>
        <row r="178">
          <cell r="B178">
            <v>37761</v>
          </cell>
          <cell r="C178">
            <v>2925</v>
          </cell>
        </row>
        <row r="179">
          <cell r="B179">
            <v>37762</v>
          </cell>
          <cell r="C179">
            <v>2925</v>
          </cell>
        </row>
        <row r="180">
          <cell r="B180">
            <v>37763</v>
          </cell>
          <cell r="C180">
            <v>2925</v>
          </cell>
        </row>
        <row r="181">
          <cell r="B181">
            <v>37764</v>
          </cell>
          <cell r="C181">
            <v>2925</v>
          </cell>
        </row>
        <row r="182">
          <cell r="B182">
            <v>37765</v>
          </cell>
          <cell r="C182">
            <v>2925</v>
          </cell>
        </row>
        <row r="183">
          <cell r="B183">
            <v>37766</v>
          </cell>
          <cell r="C183">
            <v>2925</v>
          </cell>
        </row>
        <row r="184">
          <cell r="B184">
            <v>37767</v>
          </cell>
          <cell r="C184">
            <v>2925</v>
          </cell>
        </row>
        <row r="185">
          <cell r="B185">
            <v>37768</v>
          </cell>
          <cell r="C185">
            <v>2925</v>
          </cell>
        </row>
        <row r="186">
          <cell r="B186">
            <v>37769</v>
          </cell>
          <cell r="C186">
            <v>2925</v>
          </cell>
        </row>
        <row r="187">
          <cell r="B187">
            <v>37770</v>
          </cell>
          <cell r="C187">
            <v>2925</v>
          </cell>
        </row>
        <row r="188">
          <cell r="B188">
            <v>37771</v>
          </cell>
          <cell r="C188">
            <v>2925</v>
          </cell>
        </row>
        <row r="189">
          <cell r="B189">
            <v>37772</v>
          </cell>
          <cell r="C189">
            <v>2925</v>
          </cell>
        </row>
        <row r="191">
          <cell r="B191">
            <v>37773</v>
          </cell>
          <cell r="C191">
            <v>2900</v>
          </cell>
        </row>
        <row r="192">
          <cell r="B192">
            <v>37774</v>
          </cell>
          <cell r="C192">
            <v>2900</v>
          </cell>
        </row>
        <row r="193">
          <cell r="B193">
            <v>37775</v>
          </cell>
          <cell r="C193">
            <v>2900</v>
          </cell>
        </row>
        <row r="194">
          <cell r="B194">
            <v>37776</v>
          </cell>
          <cell r="C194">
            <v>2900</v>
          </cell>
        </row>
        <row r="195">
          <cell r="B195">
            <v>37777</v>
          </cell>
          <cell r="C195">
            <v>2900</v>
          </cell>
        </row>
        <row r="196">
          <cell r="B196">
            <v>37778</v>
          </cell>
          <cell r="C196">
            <v>2900</v>
          </cell>
        </row>
        <row r="197">
          <cell r="B197">
            <v>37779</v>
          </cell>
          <cell r="C197">
            <v>2900</v>
          </cell>
        </row>
        <row r="198">
          <cell r="B198">
            <v>37780</v>
          </cell>
          <cell r="C198">
            <v>2900</v>
          </cell>
        </row>
        <row r="199">
          <cell r="B199">
            <v>37781</v>
          </cell>
          <cell r="C199">
            <v>2900</v>
          </cell>
        </row>
        <row r="200">
          <cell r="B200">
            <v>37782</v>
          </cell>
          <cell r="C200">
            <v>2900</v>
          </cell>
        </row>
        <row r="201">
          <cell r="B201">
            <v>37783</v>
          </cell>
          <cell r="C201">
            <v>2900</v>
          </cell>
        </row>
        <row r="202">
          <cell r="B202">
            <v>37784</v>
          </cell>
          <cell r="C202">
            <v>2900</v>
          </cell>
        </row>
        <row r="203">
          <cell r="B203">
            <v>37785</v>
          </cell>
          <cell r="C203">
            <v>2900</v>
          </cell>
        </row>
        <row r="204">
          <cell r="B204">
            <v>37786</v>
          </cell>
          <cell r="C204">
            <v>2900</v>
          </cell>
        </row>
        <row r="205">
          <cell r="B205">
            <v>37787</v>
          </cell>
          <cell r="C205">
            <v>2900</v>
          </cell>
        </row>
        <row r="206">
          <cell r="B206">
            <v>37788</v>
          </cell>
          <cell r="C206">
            <v>2900</v>
          </cell>
        </row>
        <row r="207">
          <cell r="B207">
            <v>37789</v>
          </cell>
          <cell r="C207">
            <v>2900</v>
          </cell>
        </row>
        <row r="208">
          <cell r="B208">
            <v>37790</v>
          </cell>
          <cell r="C208">
            <v>2900</v>
          </cell>
        </row>
        <row r="209">
          <cell r="B209">
            <v>37791</v>
          </cell>
          <cell r="C209">
            <v>2900</v>
          </cell>
        </row>
        <row r="210">
          <cell r="B210">
            <v>37792</v>
          </cell>
          <cell r="C210">
            <v>2900</v>
          </cell>
        </row>
        <row r="211">
          <cell r="B211">
            <v>37793</v>
          </cell>
          <cell r="C211">
            <v>2900</v>
          </cell>
        </row>
        <row r="212">
          <cell r="B212">
            <v>37794</v>
          </cell>
          <cell r="C212">
            <v>2900</v>
          </cell>
        </row>
        <row r="213">
          <cell r="B213">
            <v>37795</v>
          </cell>
          <cell r="C213">
            <v>2900</v>
          </cell>
        </row>
        <row r="214">
          <cell r="B214">
            <v>37796</v>
          </cell>
          <cell r="C214">
            <v>2900</v>
          </cell>
        </row>
        <row r="215">
          <cell r="B215">
            <v>37797</v>
          </cell>
          <cell r="C215">
            <v>2900</v>
          </cell>
        </row>
        <row r="216">
          <cell r="B216">
            <v>37798</v>
          </cell>
          <cell r="C216">
            <v>2900</v>
          </cell>
        </row>
        <row r="217">
          <cell r="B217">
            <v>37799</v>
          </cell>
          <cell r="C217">
            <v>2900</v>
          </cell>
        </row>
        <row r="218">
          <cell r="B218">
            <v>37800</v>
          </cell>
          <cell r="C218">
            <v>2900</v>
          </cell>
        </row>
        <row r="219">
          <cell r="B219">
            <v>37801</v>
          </cell>
          <cell r="C219">
            <v>2900</v>
          </cell>
        </row>
        <row r="220">
          <cell r="B220">
            <v>37802</v>
          </cell>
          <cell r="C220">
            <v>2900</v>
          </cell>
        </row>
        <row r="222">
          <cell r="B222">
            <v>37803</v>
          </cell>
          <cell r="C222">
            <v>2820</v>
          </cell>
        </row>
        <row r="223">
          <cell r="B223">
            <v>37804</v>
          </cell>
          <cell r="C223">
            <v>2820</v>
          </cell>
        </row>
        <row r="224">
          <cell r="B224">
            <v>37805</v>
          </cell>
          <cell r="C224">
            <v>2820</v>
          </cell>
        </row>
        <row r="225">
          <cell r="B225">
            <v>37806</v>
          </cell>
          <cell r="C225">
            <v>2820</v>
          </cell>
        </row>
        <row r="226">
          <cell r="B226">
            <v>37807</v>
          </cell>
          <cell r="C226">
            <v>2820</v>
          </cell>
        </row>
        <row r="227">
          <cell r="B227">
            <v>37808</v>
          </cell>
          <cell r="C227">
            <v>2820</v>
          </cell>
        </row>
        <row r="228">
          <cell r="B228">
            <v>37809</v>
          </cell>
          <cell r="C228">
            <v>2820</v>
          </cell>
        </row>
        <row r="229">
          <cell r="B229">
            <v>37810</v>
          </cell>
          <cell r="C229">
            <v>2820</v>
          </cell>
        </row>
        <row r="230">
          <cell r="B230">
            <v>37811</v>
          </cell>
          <cell r="C230">
            <v>2820</v>
          </cell>
        </row>
        <row r="231">
          <cell r="B231">
            <v>37812</v>
          </cell>
          <cell r="C231">
            <v>2820</v>
          </cell>
        </row>
        <row r="232">
          <cell r="B232">
            <v>37813</v>
          </cell>
          <cell r="C232">
            <v>2820</v>
          </cell>
        </row>
        <row r="233">
          <cell r="B233">
            <v>37814</v>
          </cell>
          <cell r="C233">
            <v>2820</v>
          </cell>
        </row>
        <row r="234">
          <cell r="B234">
            <v>37815</v>
          </cell>
          <cell r="C234">
            <v>2820</v>
          </cell>
        </row>
        <row r="235">
          <cell r="B235">
            <v>37816</v>
          </cell>
          <cell r="C235">
            <v>2820</v>
          </cell>
        </row>
        <row r="236">
          <cell r="B236">
            <v>37817</v>
          </cell>
          <cell r="C236">
            <v>2820</v>
          </cell>
        </row>
        <row r="237">
          <cell r="B237">
            <v>37818</v>
          </cell>
          <cell r="C237">
            <v>2820</v>
          </cell>
        </row>
        <row r="238">
          <cell r="B238">
            <v>37819</v>
          </cell>
          <cell r="C238">
            <v>2820</v>
          </cell>
        </row>
        <row r="239">
          <cell r="B239">
            <v>37820</v>
          </cell>
          <cell r="C239">
            <v>2820</v>
          </cell>
        </row>
        <row r="240">
          <cell r="B240">
            <v>37821</v>
          </cell>
          <cell r="C240">
            <v>2820</v>
          </cell>
        </row>
        <row r="241">
          <cell r="B241">
            <v>37822</v>
          </cell>
          <cell r="C241">
            <v>2820</v>
          </cell>
        </row>
        <row r="242">
          <cell r="B242">
            <v>37823</v>
          </cell>
          <cell r="C242">
            <v>2820</v>
          </cell>
        </row>
        <row r="243">
          <cell r="B243">
            <v>37824</v>
          </cell>
          <cell r="C243">
            <v>2820</v>
          </cell>
        </row>
        <row r="244">
          <cell r="B244">
            <v>37825</v>
          </cell>
          <cell r="C244">
            <v>2820</v>
          </cell>
        </row>
        <row r="245">
          <cell r="B245">
            <v>37826</v>
          </cell>
          <cell r="C245">
            <v>2820</v>
          </cell>
        </row>
        <row r="246">
          <cell r="B246">
            <v>37827</v>
          </cell>
          <cell r="C246">
            <v>2820</v>
          </cell>
        </row>
        <row r="247">
          <cell r="B247">
            <v>37828</v>
          </cell>
          <cell r="C247">
            <v>2820</v>
          </cell>
        </row>
        <row r="248">
          <cell r="B248">
            <v>37829</v>
          </cell>
          <cell r="C248">
            <v>2820</v>
          </cell>
        </row>
        <row r="249">
          <cell r="B249">
            <v>37830</v>
          </cell>
          <cell r="C249">
            <v>2820</v>
          </cell>
        </row>
        <row r="250">
          <cell r="B250">
            <v>37831</v>
          </cell>
          <cell r="C250">
            <v>2820</v>
          </cell>
        </row>
        <row r="251">
          <cell r="B251">
            <v>37832</v>
          </cell>
          <cell r="C251">
            <v>2820</v>
          </cell>
        </row>
        <row r="252">
          <cell r="B252">
            <v>37833</v>
          </cell>
          <cell r="C252">
            <v>2820</v>
          </cell>
        </row>
        <row r="254">
          <cell r="B254">
            <v>37834</v>
          </cell>
          <cell r="C254">
            <v>2878</v>
          </cell>
        </row>
        <row r="255">
          <cell r="B255">
            <v>37835</v>
          </cell>
          <cell r="C255">
            <v>2878</v>
          </cell>
        </row>
        <row r="256">
          <cell r="B256">
            <v>37836</v>
          </cell>
          <cell r="C256">
            <v>2878</v>
          </cell>
        </row>
        <row r="257">
          <cell r="B257">
            <v>37837</v>
          </cell>
          <cell r="C257">
            <v>2878</v>
          </cell>
        </row>
        <row r="258">
          <cell r="B258">
            <v>37838</v>
          </cell>
          <cell r="C258">
            <v>2878</v>
          </cell>
        </row>
        <row r="259">
          <cell r="B259">
            <v>37839</v>
          </cell>
          <cell r="C259">
            <v>2878</v>
          </cell>
        </row>
        <row r="260">
          <cell r="B260">
            <v>37840</v>
          </cell>
          <cell r="C260">
            <v>2878</v>
          </cell>
        </row>
        <row r="261">
          <cell r="B261">
            <v>37841</v>
          </cell>
          <cell r="C261">
            <v>2878</v>
          </cell>
        </row>
        <row r="262">
          <cell r="B262">
            <v>37842</v>
          </cell>
          <cell r="C262">
            <v>2878</v>
          </cell>
        </row>
        <row r="263">
          <cell r="B263">
            <v>37843</v>
          </cell>
          <cell r="C263">
            <v>2878</v>
          </cell>
        </row>
        <row r="264">
          <cell r="B264">
            <v>37844</v>
          </cell>
          <cell r="C264">
            <v>2878</v>
          </cell>
        </row>
        <row r="265">
          <cell r="B265">
            <v>37845</v>
          </cell>
          <cell r="C265">
            <v>2878</v>
          </cell>
        </row>
        <row r="266">
          <cell r="B266">
            <v>37846</v>
          </cell>
          <cell r="C266">
            <v>2878</v>
          </cell>
        </row>
        <row r="267">
          <cell r="B267">
            <v>37847</v>
          </cell>
          <cell r="C267">
            <v>2878</v>
          </cell>
        </row>
        <row r="268">
          <cell r="B268">
            <v>37848</v>
          </cell>
          <cell r="C268">
            <v>2878</v>
          </cell>
        </row>
        <row r="269">
          <cell r="B269">
            <v>37849</v>
          </cell>
          <cell r="C269">
            <v>2878</v>
          </cell>
        </row>
        <row r="270">
          <cell r="B270">
            <v>37850</v>
          </cell>
          <cell r="C270">
            <v>2878</v>
          </cell>
        </row>
        <row r="271">
          <cell r="B271">
            <v>37851</v>
          </cell>
          <cell r="C271">
            <v>2878</v>
          </cell>
        </row>
        <row r="272">
          <cell r="B272">
            <v>37852</v>
          </cell>
          <cell r="C272">
            <v>2878</v>
          </cell>
        </row>
        <row r="273">
          <cell r="B273">
            <v>37853</v>
          </cell>
          <cell r="C273">
            <v>2878</v>
          </cell>
        </row>
        <row r="274">
          <cell r="B274">
            <v>37854</v>
          </cell>
          <cell r="C274">
            <v>2878</v>
          </cell>
        </row>
        <row r="275">
          <cell r="B275">
            <v>37855</v>
          </cell>
          <cell r="C275">
            <v>2878</v>
          </cell>
        </row>
        <row r="276">
          <cell r="B276">
            <v>37856</v>
          </cell>
          <cell r="C276">
            <v>2878</v>
          </cell>
        </row>
        <row r="277">
          <cell r="B277">
            <v>37857</v>
          </cell>
          <cell r="C277">
            <v>2878</v>
          </cell>
        </row>
        <row r="278">
          <cell r="B278">
            <v>37858</v>
          </cell>
          <cell r="C278">
            <v>2878</v>
          </cell>
        </row>
        <row r="279">
          <cell r="B279">
            <v>37859</v>
          </cell>
          <cell r="C279">
            <v>2878</v>
          </cell>
        </row>
        <row r="280">
          <cell r="B280">
            <v>37860</v>
          </cell>
          <cell r="C280">
            <v>2878</v>
          </cell>
        </row>
        <row r="281">
          <cell r="B281">
            <v>37861</v>
          </cell>
          <cell r="C281">
            <v>2878</v>
          </cell>
        </row>
        <row r="282">
          <cell r="B282">
            <v>37862</v>
          </cell>
          <cell r="C282">
            <v>2878</v>
          </cell>
        </row>
        <row r="283">
          <cell r="B283">
            <v>37863</v>
          </cell>
          <cell r="C283">
            <v>2878</v>
          </cell>
        </row>
        <row r="284">
          <cell r="B284">
            <v>37864</v>
          </cell>
          <cell r="C284">
            <v>2878</v>
          </cell>
        </row>
        <row r="286">
          <cell r="B286">
            <v>37865</v>
          </cell>
          <cell r="C286">
            <v>2865</v>
          </cell>
        </row>
        <row r="287">
          <cell r="B287">
            <v>37866</v>
          </cell>
          <cell r="C287">
            <v>2865</v>
          </cell>
        </row>
        <row r="288">
          <cell r="B288">
            <v>37867</v>
          </cell>
          <cell r="C288">
            <v>2865</v>
          </cell>
        </row>
        <row r="289">
          <cell r="B289">
            <v>37868</v>
          </cell>
          <cell r="C289">
            <v>2865</v>
          </cell>
        </row>
        <row r="290">
          <cell r="B290">
            <v>37869</v>
          </cell>
          <cell r="C290">
            <v>2865</v>
          </cell>
        </row>
        <row r="291">
          <cell r="B291">
            <v>37870</v>
          </cell>
          <cell r="C291">
            <v>2865</v>
          </cell>
        </row>
        <row r="292">
          <cell r="B292">
            <v>37871</v>
          </cell>
          <cell r="C292">
            <v>2865</v>
          </cell>
        </row>
        <row r="293">
          <cell r="B293">
            <v>37872</v>
          </cell>
          <cell r="C293">
            <v>2865</v>
          </cell>
        </row>
        <row r="294">
          <cell r="B294">
            <v>37873</v>
          </cell>
          <cell r="C294">
            <v>2865</v>
          </cell>
        </row>
        <row r="295">
          <cell r="B295">
            <v>37874</v>
          </cell>
          <cell r="C295">
            <v>2865</v>
          </cell>
        </row>
        <row r="296">
          <cell r="B296">
            <v>37875</v>
          </cell>
          <cell r="C296">
            <v>2865</v>
          </cell>
        </row>
        <row r="297">
          <cell r="B297">
            <v>37876</v>
          </cell>
          <cell r="C297">
            <v>2865</v>
          </cell>
        </row>
        <row r="298">
          <cell r="B298">
            <v>37877</v>
          </cell>
          <cell r="C298">
            <v>2865</v>
          </cell>
        </row>
        <row r="299">
          <cell r="B299">
            <v>37878</v>
          </cell>
          <cell r="C299">
            <v>2865</v>
          </cell>
        </row>
        <row r="300">
          <cell r="B300">
            <v>37879</v>
          </cell>
          <cell r="C300">
            <v>2865</v>
          </cell>
        </row>
        <row r="301">
          <cell r="B301">
            <v>37880</v>
          </cell>
          <cell r="C301">
            <v>2865</v>
          </cell>
        </row>
        <row r="302">
          <cell r="B302">
            <v>37881</v>
          </cell>
          <cell r="C302">
            <v>2865</v>
          </cell>
        </row>
        <row r="303">
          <cell r="B303">
            <v>37882</v>
          </cell>
          <cell r="C303">
            <v>2865</v>
          </cell>
        </row>
        <row r="304">
          <cell r="B304">
            <v>37883</v>
          </cell>
          <cell r="C304">
            <v>2865</v>
          </cell>
        </row>
        <row r="305">
          <cell r="B305">
            <v>37884</v>
          </cell>
          <cell r="C305">
            <v>2865</v>
          </cell>
        </row>
        <row r="306">
          <cell r="B306">
            <v>37885</v>
          </cell>
          <cell r="C306">
            <v>2865</v>
          </cell>
        </row>
        <row r="307">
          <cell r="B307">
            <v>37886</v>
          </cell>
          <cell r="C307">
            <v>2865</v>
          </cell>
        </row>
        <row r="308">
          <cell r="B308">
            <v>37887</v>
          </cell>
          <cell r="C308">
            <v>2865</v>
          </cell>
        </row>
        <row r="309">
          <cell r="B309">
            <v>37888</v>
          </cell>
          <cell r="C309">
            <v>2865</v>
          </cell>
        </row>
        <row r="310">
          <cell r="B310">
            <v>37889</v>
          </cell>
          <cell r="C310">
            <v>2865</v>
          </cell>
        </row>
        <row r="311">
          <cell r="B311">
            <v>37890</v>
          </cell>
          <cell r="C311">
            <v>2865</v>
          </cell>
        </row>
        <row r="312">
          <cell r="B312">
            <v>37891</v>
          </cell>
          <cell r="C312">
            <v>2865</v>
          </cell>
        </row>
        <row r="313">
          <cell r="B313">
            <v>37892</v>
          </cell>
          <cell r="C313">
            <v>2865</v>
          </cell>
        </row>
        <row r="314">
          <cell r="B314">
            <v>37893</v>
          </cell>
          <cell r="C314">
            <v>2865</v>
          </cell>
        </row>
        <row r="315">
          <cell r="B315">
            <v>37894</v>
          </cell>
          <cell r="C315">
            <v>2865</v>
          </cell>
        </row>
        <row r="317">
          <cell r="B317">
            <v>37895</v>
          </cell>
          <cell r="C317">
            <v>2860</v>
          </cell>
        </row>
        <row r="318">
          <cell r="B318">
            <v>37896</v>
          </cell>
          <cell r="C318">
            <v>2860</v>
          </cell>
        </row>
        <row r="319">
          <cell r="B319">
            <v>37897</v>
          </cell>
          <cell r="C319">
            <v>2860</v>
          </cell>
        </row>
        <row r="320">
          <cell r="B320">
            <v>37898</v>
          </cell>
          <cell r="C320">
            <v>2860</v>
          </cell>
        </row>
        <row r="321">
          <cell r="B321">
            <v>37899</v>
          </cell>
          <cell r="C321">
            <v>2860</v>
          </cell>
        </row>
        <row r="322">
          <cell r="B322">
            <v>37900</v>
          </cell>
          <cell r="C322">
            <v>2860</v>
          </cell>
        </row>
        <row r="323">
          <cell r="B323">
            <v>37901</v>
          </cell>
          <cell r="C323">
            <v>2860</v>
          </cell>
        </row>
        <row r="324">
          <cell r="B324">
            <v>37902</v>
          </cell>
          <cell r="C324">
            <v>2860</v>
          </cell>
        </row>
        <row r="325">
          <cell r="B325">
            <v>37903</v>
          </cell>
          <cell r="C325">
            <v>2860</v>
          </cell>
        </row>
        <row r="326">
          <cell r="B326">
            <v>37904</v>
          </cell>
          <cell r="C326">
            <v>2860</v>
          </cell>
        </row>
        <row r="327">
          <cell r="B327">
            <v>37905</v>
          </cell>
          <cell r="C327">
            <v>2860</v>
          </cell>
        </row>
        <row r="328">
          <cell r="B328">
            <v>37906</v>
          </cell>
          <cell r="C328">
            <v>2860</v>
          </cell>
        </row>
        <row r="329">
          <cell r="B329">
            <v>37907</v>
          </cell>
          <cell r="C329">
            <v>2860</v>
          </cell>
        </row>
        <row r="330">
          <cell r="B330">
            <v>37908</v>
          </cell>
          <cell r="C330">
            <v>2860</v>
          </cell>
        </row>
        <row r="331">
          <cell r="B331">
            <v>37909</v>
          </cell>
          <cell r="C331">
            <v>2860</v>
          </cell>
        </row>
        <row r="332">
          <cell r="B332">
            <v>37910</v>
          </cell>
          <cell r="C332">
            <v>2860</v>
          </cell>
        </row>
        <row r="333">
          <cell r="B333">
            <v>37911</v>
          </cell>
          <cell r="C333">
            <v>2860</v>
          </cell>
        </row>
        <row r="334">
          <cell r="B334">
            <v>37912</v>
          </cell>
          <cell r="C334">
            <v>2860</v>
          </cell>
        </row>
        <row r="335">
          <cell r="B335">
            <v>37913</v>
          </cell>
          <cell r="C335">
            <v>2860</v>
          </cell>
        </row>
        <row r="336">
          <cell r="B336">
            <v>37914</v>
          </cell>
          <cell r="C336">
            <v>2860</v>
          </cell>
        </row>
        <row r="337">
          <cell r="B337">
            <v>37915</v>
          </cell>
          <cell r="C337">
            <v>2860</v>
          </cell>
        </row>
        <row r="338">
          <cell r="B338">
            <v>37916</v>
          </cell>
          <cell r="C338">
            <v>2860</v>
          </cell>
        </row>
        <row r="339">
          <cell r="B339">
            <v>37917</v>
          </cell>
          <cell r="C339">
            <v>2860</v>
          </cell>
        </row>
        <row r="340">
          <cell r="B340">
            <v>37918</v>
          </cell>
          <cell r="C340">
            <v>2860</v>
          </cell>
        </row>
        <row r="341">
          <cell r="B341">
            <v>37919</v>
          </cell>
          <cell r="C341">
            <v>2860</v>
          </cell>
        </row>
        <row r="342">
          <cell r="B342">
            <v>37920</v>
          </cell>
          <cell r="C342">
            <v>2860</v>
          </cell>
        </row>
        <row r="343">
          <cell r="B343">
            <v>37921</v>
          </cell>
          <cell r="C343">
            <v>2860</v>
          </cell>
        </row>
        <row r="344">
          <cell r="B344">
            <v>37922</v>
          </cell>
          <cell r="C344">
            <v>2860</v>
          </cell>
        </row>
        <row r="345">
          <cell r="B345">
            <v>37923</v>
          </cell>
          <cell r="C345">
            <v>2860</v>
          </cell>
        </row>
        <row r="346">
          <cell r="B346">
            <v>37924</v>
          </cell>
          <cell r="C346">
            <v>2860</v>
          </cell>
        </row>
        <row r="347">
          <cell r="B347">
            <v>37925</v>
          </cell>
          <cell r="C347">
            <v>2860</v>
          </cell>
        </row>
        <row r="349">
          <cell r="B349">
            <v>37926</v>
          </cell>
          <cell r="C349">
            <v>2870</v>
          </cell>
        </row>
        <row r="350">
          <cell r="B350">
            <v>37927</v>
          </cell>
          <cell r="C350">
            <v>2870</v>
          </cell>
        </row>
        <row r="351">
          <cell r="B351">
            <v>37928</v>
          </cell>
          <cell r="C351">
            <v>2870</v>
          </cell>
        </row>
        <row r="352">
          <cell r="B352">
            <v>37929</v>
          </cell>
          <cell r="C352">
            <v>2870</v>
          </cell>
        </row>
        <row r="353">
          <cell r="B353">
            <v>37930</v>
          </cell>
          <cell r="C353">
            <v>2870</v>
          </cell>
        </row>
        <row r="354">
          <cell r="B354">
            <v>37931</v>
          </cell>
          <cell r="C354">
            <v>2870</v>
          </cell>
        </row>
        <row r="355">
          <cell r="B355">
            <v>37932</v>
          </cell>
          <cell r="C355">
            <v>2870</v>
          </cell>
        </row>
        <row r="356">
          <cell r="B356">
            <v>37933</v>
          </cell>
          <cell r="C356">
            <v>2870</v>
          </cell>
        </row>
        <row r="357">
          <cell r="B357">
            <v>37934</v>
          </cell>
          <cell r="C357">
            <v>2870</v>
          </cell>
        </row>
        <row r="358">
          <cell r="B358">
            <v>37935</v>
          </cell>
          <cell r="C358">
            <v>2870</v>
          </cell>
        </row>
        <row r="359">
          <cell r="B359">
            <v>37936</v>
          </cell>
          <cell r="C359">
            <v>2870</v>
          </cell>
        </row>
        <row r="360">
          <cell r="B360">
            <v>37937</v>
          </cell>
          <cell r="C360">
            <v>2870</v>
          </cell>
        </row>
        <row r="361">
          <cell r="B361">
            <v>37938</v>
          </cell>
          <cell r="C361">
            <v>2870</v>
          </cell>
        </row>
        <row r="362">
          <cell r="B362">
            <v>37939</v>
          </cell>
          <cell r="C362">
            <v>2870</v>
          </cell>
        </row>
        <row r="363">
          <cell r="B363">
            <v>37940</v>
          </cell>
          <cell r="C363">
            <v>2870</v>
          </cell>
        </row>
        <row r="364">
          <cell r="B364">
            <v>37941</v>
          </cell>
          <cell r="C364">
            <v>2870</v>
          </cell>
        </row>
        <row r="365">
          <cell r="B365">
            <v>37942</v>
          </cell>
          <cell r="C365">
            <v>2870</v>
          </cell>
        </row>
        <row r="366">
          <cell r="B366">
            <v>37943</v>
          </cell>
          <cell r="C366">
            <v>2870</v>
          </cell>
        </row>
        <row r="367">
          <cell r="B367">
            <v>37944</v>
          </cell>
          <cell r="C367">
            <v>2870</v>
          </cell>
        </row>
        <row r="368">
          <cell r="B368">
            <v>37945</v>
          </cell>
          <cell r="C368">
            <v>2870</v>
          </cell>
        </row>
        <row r="369">
          <cell r="B369">
            <v>37946</v>
          </cell>
          <cell r="C369">
            <v>2870</v>
          </cell>
        </row>
        <row r="370">
          <cell r="B370">
            <v>37947</v>
          </cell>
          <cell r="C370">
            <v>2870</v>
          </cell>
        </row>
        <row r="371">
          <cell r="B371">
            <v>37948</v>
          </cell>
          <cell r="C371">
            <v>2870</v>
          </cell>
        </row>
        <row r="372">
          <cell r="B372">
            <v>37949</v>
          </cell>
          <cell r="C372">
            <v>2870</v>
          </cell>
        </row>
        <row r="373">
          <cell r="B373">
            <v>37950</v>
          </cell>
          <cell r="C373">
            <v>2870</v>
          </cell>
        </row>
        <row r="374">
          <cell r="B374">
            <v>37951</v>
          </cell>
          <cell r="C374">
            <v>2870</v>
          </cell>
        </row>
        <row r="375">
          <cell r="B375">
            <v>37952</v>
          </cell>
          <cell r="C375">
            <v>2870</v>
          </cell>
        </row>
        <row r="376">
          <cell r="B376">
            <v>37953</v>
          </cell>
          <cell r="C376">
            <v>2870</v>
          </cell>
        </row>
        <row r="377">
          <cell r="B377">
            <v>37954</v>
          </cell>
          <cell r="C377">
            <v>2870</v>
          </cell>
        </row>
        <row r="378">
          <cell r="B378">
            <v>37955</v>
          </cell>
          <cell r="C378">
            <v>2870</v>
          </cell>
        </row>
        <row r="380">
          <cell r="B380">
            <v>37956</v>
          </cell>
          <cell r="C380">
            <v>2838</v>
          </cell>
        </row>
        <row r="381">
          <cell r="B381">
            <v>37957</v>
          </cell>
          <cell r="C381">
            <v>2838</v>
          </cell>
        </row>
        <row r="382">
          <cell r="B382">
            <v>37958</v>
          </cell>
          <cell r="C382">
            <v>2838</v>
          </cell>
        </row>
        <row r="383">
          <cell r="B383">
            <v>37959</v>
          </cell>
          <cell r="C383">
            <v>2838</v>
          </cell>
        </row>
        <row r="384">
          <cell r="B384">
            <v>37960</v>
          </cell>
          <cell r="C384">
            <v>2838</v>
          </cell>
        </row>
        <row r="385">
          <cell r="B385">
            <v>37961</v>
          </cell>
          <cell r="C385">
            <v>2838</v>
          </cell>
        </row>
        <row r="386">
          <cell r="B386">
            <v>37962</v>
          </cell>
          <cell r="C386">
            <v>2838</v>
          </cell>
        </row>
        <row r="387">
          <cell r="B387">
            <v>37963</v>
          </cell>
          <cell r="C387">
            <v>2838</v>
          </cell>
        </row>
        <row r="388">
          <cell r="B388">
            <v>37964</v>
          </cell>
          <cell r="C388">
            <v>2838</v>
          </cell>
        </row>
        <row r="389">
          <cell r="B389">
            <v>37965</v>
          </cell>
          <cell r="C389">
            <v>2838</v>
          </cell>
        </row>
        <row r="390">
          <cell r="B390">
            <v>37966</v>
          </cell>
          <cell r="C390">
            <v>2838</v>
          </cell>
        </row>
        <row r="391">
          <cell r="B391">
            <v>37967</v>
          </cell>
          <cell r="C391">
            <v>2838</v>
          </cell>
        </row>
        <row r="392">
          <cell r="B392">
            <v>37968</v>
          </cell>
          <cell r="C392">
            <v>2838</v>
          </cell>
        </row>
        <row r="393">
          <cell r="B393">
            <v>37969</v>
          </cell>
          <cell r="C393">
            <v>2838</v>
          </cell>
        </row>
        <row r="394">
          <cell r="B394">
            <v>37970</v>
          </cell>
          <cell r="C394">
            <v>2838</v>
          </cell>
        </row>
        <row r="395">
          <cell r="B395">
            <v>37971</v>
          </cell>
          <cell r="C395">
            <v>2838</v>
          </cell>
        </row>
        <row r="396">
          <cell r="B396">
            <v>37972</v>
          </cell>
          <cell r="C396">
            <v>2838</v>
          </cell>
        </row>
        <row r="397">
          <cell r="B397">
            <v>37973</v>
          </cell>
          <cell r="C397">
            <v>2838</v>
          </cell>
        </row>
        <row r="398">
          <cell r="B398">
            <v>37974</v>
          </cell>
          <cell r="C398">
            <v>2838</v>
          </cell>
        </row>
        <row r="399">
          <cell r="B399">
            <v>37975</v>
          </cell>
          <cell r="C399">
            <v>2838</v>
          </cell>
        </row>
        <row r="400">
          <cell r="B400">
            <v>37976</v>
          </cell>
          <cell r="C400">
            <v>2838</v>
          </cell>
        </row>
        <row r="401">
          <cell r="B401">
            <v>37977</v>
          </cell>
          <cell r="C401">
            <v>2838</v>
          </cell>
        </row>
        <row r="402">
          <cell r="B402">
            <v>37978</v>
          </cell>
          <cell r="C402">
            <v>2838</v>
          </cell>
        </row>
        <row r="403">
          <cell r="B403">
            <v>37979</v>
          </cell>
          <cell r="C403">
            <v>2838</v>
          </cell>
        </row>
        <row r="404">
          <cell r="B404">
            <v>37980</v>
          </cell>
          <cell r="C404">
            <v>2838</v>
          </cell>
        </row>
        <row r="405">
          <cell r="B405">
            <v>37981</v>
          </cell>
          <cell r="C405">
            <v>2838</v>
          </cell>
        </row>
        <row r="406">
          <cell r="B406">
            <v>37982</v>
          </cell>
          <cell r="C406">
            <v>2838</v>
          </cell>
        </row>
        <row r="407">
          <cell r="B407">
            <v>37983</v>
          </cell>
          <cell r="C407">
            <v>2838</v>
          </cell>
        </row>
        <row r="408">
          <cell r="B408">
            <v>37984</v>
          </cell>
          <cell r="C408">
            <v>2838</v>
          </cell>
        </row>
        <row r="409">
          <cell r="B409">
            <v>37985</v>
          </cell>
          <cell r="C409">
            <v>2838</v>
          </cell>
        </row>
        <row r="410">
          <cell r="B410">
            <v>37986</v>
          </cell>
          <cell r="C410">
            <v>2838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4"/>
  <sheetViews>
    <sheetView tabSelected="1" view="pageBreakPreview" zoomScale="90" zoomScaleNormal="90" zoomScaleSheetLayoutView="90" zoomScalePageLayoutView="0" workbookViewId="0" topLeftCell="A1">
      <selection activeCell="C1" sqref="C1:H3"/>
    </sheetView>
  </sheetViews>
  <sheetFormatPr defaultColWidth="11.421875" defaultRowHeight="12.75"/>
  <cols>
    <col min="1" max="1" width="23.28125" style="1" customWidth="1"/>
    <col min="2" max="2" width="15.00390625" style="1" customWidth="1"/>
    <col min="3" max="4" width="15.57421875" style="1" customWidth="1"/>
    <col min="5" max="5" width="16.421875" style="1" customWidth="1"/>
    <col min="6" max="6" width="12.421875" style="1" customWidth="1"/>
    <col min="7" max="9" width="11.421875" style="1" customWidth="1"/>
    <col min="10" max="10" width="13.57421875" style="1" customWidth="1"/>
    <col min="11" max="16384" width="11.421875" style="1" customWidth="1"/>
  </cols>
  <sheetData>
    <row r="1" spans="1:10" ht="19.5" customHeight="1">
      <c r="A1" s="266"/>
      <c r="B1" s="267"/>
      <c r="C1" s="272" t="s">
        <v>56</v>
      </c>
      <c r="D1" s="273"/>
      <c r="E1" s="273"/>
      <c r="F1" s="273"/>
      <c r="G1" s="273"/>
      <c r="H1" s="274"/>
      <c r="I1" s="265" t="s">
        <v>54</v>
      </c>
      <c r="J1" s="265"/>
    </row>
    <row r="2" spans="1:10" ht="19.5" customHeight="1">
      <c r="A2" s="268"/>
      <c r="B2" s="269"/>
      <c r="C2" s="275"/>
      <c r="D2" s="276"/>
      <c r="E2" s="276"/>
      <c r="F2" s="276"/>
      <c r="G2" s="276"/>
      <c r="H2" s="277"/>
      <c r="I2" s="265" t="s">
        <v>55</v>
      </c>
      <c r="J2" s="265"/>
    </row>
    <row r="3" spans="1:10" ht="19.5" customHeight="1">
      <c r="A3" s="270"/>
      <c r="B3" s="271"/>
      <c r="C3" s="278"/>
      <c r="D3" s="279"/>
      <c r="E3" s="279"/>
      <c r="F3" s="279"/>
      <c r="G3" s="279"/>
      <c r="H3" s="280"/>
      <c r="I3" s="265" t="s">
        <v>57</v>
      </c>
      <c r="J3" s="265"/>
    </row>
    <row r="4" spans="1:10" ht="12.75">
      <c r="A4" s="39"/>
      <c r="B4" s="39"/>
      <c r="C4" s="39"/>
      <c r="D4" s="39"/>
      <c r="E4" s="39"/>
      <c r="F4" s="39"/>
      <c r="G4" s="39"/>
      <c r="H4" s="39"/>
      <c r="I4" s="39"/>
      <c r="J4" s="39"/>
    </row>
    <row r="5" spans="1:10" ht="15" customHeight="1">
      <c r="A5" s="286" t="s">
        <v>27</v>
      </c>
      <c r="B5" s="286"/>
      <c r="C5" s="286"/>
      <c r="D5" s="286"/>
      <c r="E5" s="286"/>
      <c r="F5" s="286"/>
      <c r="G5" s="286"/>
      <c r="H5" s="286"/>
      <c r="I5" s="286"/>
      <c r="J5" s="286"/>
    </row>
    <row r="6" spans="1:6" ht="13.5">
      <c r="A6" s="2"/>
      <c r="B6" s="2"/>
      <c r="C6" s="2"/>
      <c r="D6" s="2"/>
      <c r="E6" s="3"/>
      <c r="F6" s="2"/>
    </row>
    <row r="7" spans="1:5" ht="12.75">
      <c r="A7" s="1" t="s">
        <v>28</v>
      </c>
      <c r="B7" s="4"/>
      <c r="C7" s="4"/>
      <c r="D7" s="4"/>
      <c r="E7" s="4"/>
    </row>
    <row r="8" spans="1:5" ht="15.75" customHeight="1">
      <c r="A8" s="1" t="s">
        <v>29</v>
      </c>
      <c r="B8" s="4"/>
      <c r="C8" s="4"/>
      <c r="D8" s="4"/>
      <c r="E8" s="4"/>
    </row>
    <row r="9" spans="1:5" ht="15.75" customHeight="1">
      <c r="A9" s="1" t="s">
        <v>30</v>
      </c>
      <c r="B9" s="4"/>
      <c r="C9" s="4"/>
      <c r="D9" s="4"/>
      <c r="E9" s="4"/>
    </row>
    <row r="10" spans="1:5" ht="15.75" customHeight="1">
      <c r="A10" s="1" t="s">
        <v>31</v>
      </c>
      <c r="B10" s="5"/>
      <c r="C10" s="6"/>
      <c r="D10" s="4"/>
      <c r="E10" s="4"/>
    </row>
    <row r="11" spans="1:5" ht="15.75" customHeight="1">
      <c r="A11" s="23" t="s">
        <v>41</v>
      </c>
      <c r="B11" s="7"/>
      <c r="C11" s="4"/>
      <c r="D11" s="4"/>
      <c r="E11" s="4"/>
    </row>
    <row r="12" spans="1:5" ht="15.75" customHeight="1">
      <c r="A12" s="1" t="s">
        <v>32</v>
      </c>
      <c r="B12" s="4"/>
      <c r="C12" s="4"/>
      <c r="D12" s="4"/>
      <c r="E12" s="4"/>
    </row>
    <row r="13" spans="1:5" ht="15.75" customHeight="1">
      <c r="A13" s="1" t="s">
        <v>33</v>
      </c>
      <c r="B13" s="6"/>
      <c r="C13" s="6"/>
      <c r="D13" s="6"/>
      <c r="E13" s="6"/>
    </row>
    <row r="14" spans="1:5" ht="15.75" customHeight="1">
      <c r="A14" s="1" t="s">
        <v>34</v>
      </c>
      <c r="B14" s="8" t="s">
        <v>21</v>
      </c>
      <c r="C14" s="4"/>
      <c r="D14" s="8" t="s">
        <v>5</v>
      </c>
      <c r="E14" s="4"/>
    </row>
    <row r="15" ht="12.75"/>
    <row r="16" ht="12.75"/>
    <row r="17" ht="12.75"/>
    <row r="18" spans="1:5" ht="12.75">
      <c r="A18" s="1" t="s">
        <v>42</v>
      </c>
      <c r="B18" s="9" t="s">
        <v>1</v>
      </c>
      <c r="C18" s="4"/>
      <c r="D18" s="9" t="s">
        <v>2</v>
      </c>
      <c r="E18" s="4"/>
    </row>
    <row r="19" spans="6:9" ht="12.75">
      <c r="F19" s="9"/>
      <c r="G19" s="10"/>
      <c r="H19" s="9"/>
      <c r="I19" s="10"/>
    </row>
    <row r="20" ht="12.75"/>
    <row r="21" spans="1:10" ht="15.75" customHeight="1">
      <c r="A21" s="285" t="s">
        <v>23</v>
      </c>
      <c r="B21" s="285"/>
      <c r="C21" s="285"/>
      <c r="D21" s="285"/>
      <c r="E21" s="285"/>
      <c r="F21" s="285"/>
      <c r="G21" s="285"/>
      <c r="H21" s="285"/>
      <c r="I21" s="285"/>
      <c r="J21" s="285"/>
    </row>
    <row r="22" spans="1:10" s="12" customFormat="1" ht="55.5" customHeight="1">
      <c r="A22" s="11" t="s">
        <v>43</v>
      </c>
      <c r="B22" s="11" t="s">
        <v>45</v>
      </c>
      <c r="C22" s="11" t="s">
        <v>46</v>
      </c>
      <c r="D22" s="34" t="s">
        <v>47</v>
      </c>
      <c r="E22" s="11" t="s">
        <v>48</v>
      </c>
      <c r="F22" s="11" t="s">
        <v>36</v>
      </c>
      <c r="G22" s="11" t="s">
        <v>37</v>
      </c>
      <c r="H22" s="11" t="s">
        <v>38</v>
      </c>
      <c r="I22" s="11" t="s">
        <v>39</v>
      </c>
      <c r="J22" s="11" t="s">
        <v>49</v>
      </c>
    </row>
    <row r="23" spans="1:10" ht="12.75">
      <c r="A23" s="13" t="s">
        <v>9</v>
      </c>
      <c r="B23" s="14" t="s">
        <v>14</v>
      </c>
      <c r="C23" s="14" t="s">
        <v>24</v>
      </c>
      <c r="D23" s="35"/>
      <c r="E23" s="14"/>
      <c r="F23" s="14"/>
      <c r="G23" s="14"/>
      <c r="H23" s="14"/>
      <c r="I23" s="14"/>
      <c r="J23" s="14"/>
    </row>
    <row r="24" spans="1:10" ht="12.75">
      <c r="A24" s="13" t="s">
        <v>9</v>
      </c>
      <c r="B24" s="14" t="s">
        <v>15</v>
      </c>
      <c r="C24" s="14" t="s">
        <v>25</v>
      </c>
      <c r="D24" s="35"/>
      <c r="E24" s="14"/>
      <c r="F24" s="14"/>
      <c r="G24" s="14"/>
      <c r="H24" s="14"/>
      <c r="I24" s="14"/>
      <c r="J24" s="14"/>
    </row>
    <row r="25" spans="1:10" ht="13.5" thickBot="1">
      <c r="A25" s="13" t="s">
        <v>9</v>
      </c>
      <c r="B25" s="13" t="s">
        <v>16</v>
      </c>
      <c r="C25" s="13"/>
      <c r="D25" s="36"/>
      <c r="E25" s="13"/>
      <c r="F25" s="13"/>
      <c r="G25" s="13"/>
      <c r="H25" s="13"/>
      <c r="I25" s="13"/>
      <c r="J25" s="13"/>
    </row>
    <row r="26" spans="1:10" ht="13.5" thickBot="1">
      <c r="A26" s="15" t="s">
        <v>44</v>
      </c>
      <c r="B26" s="16"/>
      <c r="C26" s="16"/>
      <c r="D26" s="37"/>
      <c r="E26" s="16">
        <f>SUM(E23:E25)</f>
        <v>0</v>
      </c>
      <c r="F26" s="16">
        <f>SUM(F23:F25)</f>
        <v>0</v>
      </c>
      <c r="G26" s="16">
        <f>SUM(G23:G25)</f>
        <v>0</v>
      </c>
      <c r="H26" s="16">
        <f>SUM(H23:H25)</f>
        <v>0</v>
      </c>
      <c r="I26" s="17">
        <f>SUM(I23:I25)</f>
        <v>0</v>
      </c>
      <c r="J26" s="17">
        <f>SUM(E26:I26)</f>
        <v>0</v>
      </c>
    </row>
    <row r="27" spans="1:10" ht="12.75">
      <c r="A27" s="18"/>
      <c r="B27" s="18"/>
      <c r="C27" s="18"/>
      <c r="D27" s="38"/>
      <c r="E27" s="18"/>
      <c r="F27" s="18"/>
      <c r="G27" s="18"/>
      <c r="H27" s="18"/>
      <c r="I27" s="18"/>
      <c r="J27" s="18"/>
    </row>
    <row r="28" spans="1:10" ht="12.75">
      <c r="A28" s="14" t="s">
        <v>10</v>
      </c>
      <c r="B28" s="14" t="s">
        <v>17</v>
      </c>
      <c r="C28" s="14"/>
      <c r="D28" s="35"/>
      <c r="E28" s="14"/>
      <c r="F28" s="14"/>
      <c r="G28" s="14"/>
      <c r="H28" s="14"/>
      <c r="I28" s="14"/>
      <c r="J28" s="14"/>
    </row>
    <row r="29" spans="1:10" ht="12.75">
      <c r="A29" s="14" t="s">
        <v>10</v>
      </c>
      <c r="B29" s="14" t="s">
        <v>18</v>
      </c>
      <c r="C29" s="14"/>
      <c r="D29" s="35"/>
      <c r="E29" s="14"/>
      <c r="F29" s="14"/>
      <c r="G29" s="14"/>
      <c r="H29" s="14"/>
      <c r="I29" s="14"/>
      <c r="J29" s="14"/>
    </row>
    <row r="30" spans="1:10" ht="13.5" thickBot="1">
      <c r="A30" s="13" t="s">
        <v>10</v>
      </c>
      <c r="B30" s="13" t="s">
        <v>19</v>
      </c>
      <c r="C30" s="13"/>
      <c r="D30" s="36"/>
      <c r="E30" s="13"/>
      <c r="F30" s="13"/>
      <c r="G30" s="13"/>
      <c r="H30" s="13"/>
      <c r="I30" s="13"/>
      <c r="J30" s="13"/>
    </row>
    <row r="31" spans="1:10" ht="13.5" thickBot="1">
      <c r="A31" s="15" t="s">
        <v>11</v>
      </c>
      <c r="B31" s="16"/>
      <c r="C31" s="16"/>
      <c r="D31" s="37"/>
      <c r="E31" s="16">
        <f>SUM(E28:E30)</f>
        <v>0</v>
      </c>
      <c r="F31" s="16">
        <f>SUM(F28:F30)</f>
        <v>0</v>
      </c>
      <c r="G31" s="16">
        <f>SUM(G28:G30)</f>
        <v>0</v>
      </c>
      <c r="H31" s="16">
        <f>SUM(H28:H30)</f>
        <v>0</v>
      </c>
      <c r="I31" s="17">
        <f>SUM(I28:I30)</f>
        <v>0</v>
      </c>
      <c r="J31" s="17">
        <f>SUM(E31:I31)</f>
        <v>0</v>
      </c>
    </row>
    <row r="32" spans="1:10" s="23" customFormat="1" ht="13.5" thickBot="1">
      <c r="A32" s="19" t="s">
        <v>3</v>
      </c>
      <c r="B32" s="20"/>
      <c r="C32" s="20"/>
      <c r="D32" s="37"/>
      <c r="E32" s="21">
        <f aca="true" t="shared" si="0" ref="E32:J32">+E26+E31</f>
        <v>0</v>
      </c>
      <c r="F32" s="21">
        <f t="shared" si="0"/>
        <v>0</v>
      </c>
      <c r="G32" s="21">
        <f t="shared" si="0"/>
        <v>0</v>
      </c>
      <c r="H32" s="21">
        <f t="shared" si="0"/>
        <v>0</v>
      </c>
      <c r="I32" s="21">
        <f t="shared" si="0"/>
        <v>0</v>
      </c>
      <c r="J32" s="22">
        <f t="shared" si="0"/>
        <v>0</v>
      </c>
    </row>
    <row r="33" spans="1:7" s="23" customFormat="1" ht="12.75">
      <c r="A33" s="24"/>
      <c r="B33" s="25"/>
      <c r="C33" s="25"/>
      <c r="D33" s="25"/>
      <c r="E33" s="25"/>
      <c r="F33" s="25"/>
      <c r="G33" s="25"/>
    </row>
    <row r="34" spans="1:8" s="23" customFormat="1" ht="12.75">
      <c r="A34" s="284" t="s">
        <v>26</v>
      </c>
      <c r="B34" s="284"/>
      <c r="C34" s="284"/>
      <c r="D34" s="284"/>
      <c r="E34" s="284"/>
      <c r="F34" s="284"/>
      <c r="G34" s="284"/>
      <c r="H34" s="284"/>
    </row>
    <row r="35" spans="1:7" s="23" customFormat="1" ht="12.75">
      <c r="A35" s="24"/>
      <c r="B35" s="25"/>
      <c r="C35" s="25"/>
      <c r="D35" s="25"/>
      <c r="E35" s="25"/>
      <c r="F35" s="25"/>
      <c r="G35" s="25"/>
    </row>
    <row r="36" spans="1:6" ht="15" customHeight="1">
      <c r="A36" s="287" t="s">
        <v>22</v>
      </c>
      <c r="B36" s="287"/>
      <c r="C36" s="287"/>
      <c r="D36" s="287"/>
      <c r="E36" s="287"/>
      <c r="F36" s="26"/>
    </row>
    <row r="37" spans="1:6" ht="25.5" customHeight="1">
      <c r="A37" s="288" t="s">
        <v>50</v>
      </c>
      <c r="B37" s="288" t="s">
        <v>51</v>
      </c>
      <c r="C37" s="288" t="s">
        <v>52</v>
      </c>
      <c r="D37" s="288"/>
      <c r="E37" s="289" t="s">
        <v>53</v>
      </c>
      <c r="F37" s="27"/>
    </row>
    <row r="38" spans="1:6" ht="25.5" customHeight="1">
      <c r="A38" s="288"/>
      <c r="B38" s="288"/>
      <c r="C38" s="11" t="s">
        <v>4</v>
      </c>
      <c r="D38" s="11" t="s">
        <v>5</v>
      </c>
      <c r="E38" s="290"/>
      <c r="F38" s="28"/>
    </row>
    <row r="39" spans="1:6" ht="12.75">
      <c r="A39" s="29">
        <v>1</v>
      </c>
      <c r="B39" s="14"/>
      <c r="C39" s="29" t="s">
        <v>12</v>
      </c>
      <c r="D39" s="29" t="s">
        <v>20</v>
      </c>
      <c r="E39" s="14"/>
      <c r="F39" s="10"/>
    </row>
    <row r="40" spans="1:6" ht="12.75">
      <c r="A40" s="29">
        <v>2</v>
      </c>
      <c r="B40" s="14"/>
      <c r="C40" s="14"/>
      <c r="D40" s="14"/>
      <c r="E40" s="14"/>
      <c r="F40" s="10"/>
    </row>
    <row r="41" spans="1:6" ht="12.75">
      <c r="A41" s="29">
        <v>3</v>
      </c>
      <c r="B41" s="14"/>
      <c r="C41" s="14"/>
      <c r="D41" s="14"/>
      <c r="E41" s="14"/>
      <c r="F41" s="10"/>
    </row>
    <row r="42" spans="1:6" ht="12.75">
      <c r="A42" s="29" t="s">
        <v>13</v>
      </c>
      <c r="B42" s="14"/>
      <c r="C42" s="14"/>
      <c r="D42" s="14"/>
      <c r="E42" s="14"/>
      <c r="F42" s="10"/>
    </row>
    <row r="43" spans="1:6" ht="12.75">
      <c r="A43" s="281" t="s">
        <v>3</v>
      </c>
      <c r="B43" s="282"/>
      <c r="C43" s="282"/>
      <c r="D43" s="283"/>
      <c r="E43" s="30">
        <f>SUM(E39:E42)</f>
        <v>0</v>
      </c>
      <c r="F43" s="25"/>
    </row>
    <row r="46" ht="12.75">
      <c r="A46" s="1" t="s">
        <v>7</v>
      </c>
    </row>
    <row r="48" spans="5:6" ht="12.75">
      <c r="E48" s="10"/>
      <c r="F48" s="10"/>
    </row>
    <row r="49" spans="1:10" ht="13.5" thickBot="1">
      <c r="A49" s="32"/>
      <c r="B49" s="31"/>
      <c r="E49" s="10"/>
      <c r="F49" s="10"/>
      <c r="H49" s="33"/>
      <c r="I49" s="31"/>
      <c r="J49" s="31"/>
    </row>
    <row r="50" spans="1:9" ht="12.75">
      <c r="A50" s="1" t="s">
        <v>35</v>
      </c>
      <c r="E50" s="10"/>
      <c r="F50" s="10"/>
      <c r="H50" s="1" t="s">
        <v>6</v>
      </c>
      <c r="I50" s="10"/>
    </row>
    <row r="51" spans="1:9" ht="12.75">
      <c r="A51" s="1" t="s">
        <v>0</v>
      </c>
      <c r="E51" s="10"/>
      <c r="F51" s="10"/>
      <c r="H51" s="1" t="s">
        <v>0</v>
      </c>
      <c r="I51" s="10"/>
    </row>
    <row r="52" spans="1:9" ht="12.75">
      <c r="A52" s="1" t="s">
        <v>40</v>
      </c>
      <c r="E52" s="10"/>
      <c r="F52" s="10"/>
      <c r="H52" s="1" t="s">
        <v>8</v>
      </c>
      <c r="I52" s="10"/>
    </row>
    <row r="53" ht="12.75">
      <c r="H53" s="1" t="s">
        <v>40</v>
      </c>
    </row>
    <row r="54" spans="5:6" ht="12.75">
      <c r="E54" s="10"/>
      <c r="F54" s="10"/>
    </row>
  </sheetData>
  <sheetProtection/>
  <mergeCells count="14">
    <mergeCell ref="A43:D43"/>
    <mergeCell ref="A34:H34"/>
    <mergeCell ref="A21:J21"/>
    <mergeCell ref="A5:J5"/>
    <mergeCell ref="A36:E36"/>
    <mergeCell ref="A37:A38"/>
    <mergeCell ref="B37:B38"/>
    <mergeCell ref="C37:D37"/>
    <mergeCell ref="E37:E38"/>
    <mergeCell ref="I1:J1"/>
    <mergeCell ref="I2:J2"/>
    <mergeCell ref="I3:J3"/>
    <mergeCell ref="A1:B3"/>
    <mergeCell ref="C1:H3"/>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4"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66"/>
  <sheetViews>
    <sheetView view="pageBreakPreview" zoomScale="80" zoomScaleNormal="78" zoomScaleSheetLayoutView="80" zoomScalePageLayoutView="0" workbookViewId="0" topLeftCell="A1">
      <selection activeCell="B17" sqref="B17"/>
    </sheetView>
  </sheetViews>
  <sheetFormatPr defaultColWidth="9.140625" defaultRowHeight="12.75"/>
  <cols>
    <col min="1" max="1" width="2.140625" style="41" customWidth="1"/>
    <col min="2" max="2" width="58.00390625" style="41" customWidth="1"/>
    <col min="3" max="3" width="17.140625" style="42" customWidth="1"/>
    <col min="4" max="4" width="18.7109375" style="42" customWidth="1"/>
    <col min="5" max="5" width="22.28125" style="42" customWidth="1"/>
    <col min="6" max="6" width="16.421875" style="42" customWidth="1"/>
    <col min="7" max="7" width="15.28125" style="42" customWidth="1"/>
    <col min="8" max="8" width="18.00390625" style="42" customWidth="1"/>
    <col min="9" max="9" width="16.8515625" style="42" customWidth="1"/>
    <col min="10" max="10" width="17.140625" style="41" customWidth="1"/>
    <col min="11" max="11" width="20.7109375" style="41" customWidth="1"/>
    <col min="12" max="12" width="16.28125" style="41" customWidth="1"/>
    <col min="13" max="13" width="15.28125" style="41" customWidth="1"/>
    <col min="14" max="14" width="17.8515625" style="41" customWidth="1"/>
    <col min="15" max="16384" width="9.140625" style="41" customWidth="1"/>
  </cols>
  <sheetData>
    <row r="1" spans="2:14" ht="30" customHeight="1">
      <c r="B1" s="302"/>
      <c r="C1" s="301" t="s">
        <v>58</v>
      </c>
      <c r="D1" s="301"/>
      <c r="E1" s="301"/>
      <c r="F1" s="301"/>
      <c r="G1" s="301"/>
      <c r="H1" s="301"/>
      <c r="I1" s="301"/>
      <c r="J1" s="301"/>
      <c r="K1" s="301"/>
      <c r="L1" s="301"/>
      <c r="M1" s="300" t="s">
        <v>59</v>
      </c>
      <c r="N1" s="300"/>
    </row>
    <row r="2" spans="2:14" ht="30" customHeight="1">
      <c r="B2" s="302"/>
      <c r="C2" s="301"/>
      <c r="D2" s="301"/>
      <c r="E2" s="301"/>
      <c r="F2" s="301"/>
      <c r="G2" s="301"/>
      <c r="H2" s="301"/>
      <c r="I2" s="301"/>
      <c r="J2" s="301"/>
      <c r="K2" s="301"/>
      <c r="L2" s="301"/>
      <c r="M2" s="300" t="s">
        <v>60</v>
      </c>
      <c r="N2" s="300"/>
    </row>
    <row r="3" spans="2:14" ht="30" customHeight="1">
      <c r="B3" s="302"/>
      <c r="C3" s="301"/>
      <c r="D3" s="301"/>
      <c r="E3" s="301"/>
      <c r="F3" s="301"/>
      <c r="G3" s="301"/>
      <c r="H3" s="301"/>
      <c r="I3" s="301"/>
      <c r="J3" s="301"/>
      <c r="K3" s="301"/>
      <c r="L3" s="301"/>
      <c r="M3" s="300" t="s">
        <v>61</v>
      </c>
      <c r="N3" s="300"/>
    </row>
    <row r="4" ht="28.5" customHeight="1"/>
    <row r="5" spans="2:14" ht="18" customHeight="1">
      <c r="B5" s="291"/>
      <c r="C5" s="291"/>
      <c r="D5" s="291"/>
      <c r="E5" s="291"/>
      <c r="F5" s="291"/>
      <c r="G5" s="291"/>
      <c r="H5" s="291"/>
      <c r="I5" s="291"/>
      <c r="J5" s="291"/>
      <c r="K5" s="291"/>
      <c r="L5" s="291"/>
      <c r="M5" s="291"/>
      <c r="N5" s="291"/>
    </row>
    <row r="6" spans="2:14" ht="15.75" customHeight="1">
      <c r="B6" s="291" t="s">
        <v>27</v>
      </c>
      <c r="C6" s="291"/>
      <c r="D6" s="291"/>
      <c r="E6" s="291"/>
      <c r="F6" s="291"/>
      <c r="G6" s="291"/>
      <c r="H6" s="291"/>
      <c r="I6" s="291"/>
      <c r="J6" s="291"/>
      <c r="K6" s="291"/>
      <c r="L6" s="291"/>
      <c r="M6" s="291"/>
      <c r="N6" s="291"/>
    </row>
    <row r="7" spans="2:14" ht="16.5">
      <c r="B7" s="293"/>
      <c r="C7" s="293"/>
      <c r="D7" s="293"/>
      <c r="E7" s="293"/>
      <c r="F7" s="293"/>
      <c r="G7" s="293"/>
      <c r="H7" s="293"/>
      <c r="I7" s="293"/>
      <c r="J7" s="293"/>
      <c r="K7" s="293"/>
      <c r="L7" s="293"/>
      <c r="M7" s="293"/>
      <c r="N7" s="293"/>
    </row>
    <row r="8" spans="2:9" ht="14.25" customHeight="1">
      <c r="B8" s="135"/>
      <c r="C8" s="129"/>
      <c r="D8" s="129"/>
      <c r="E8" s="129"/>
      <c r="F8" s="129"/>
      <c r="G8" s="129"/>
      <c r="H8" s="129"/>
      <c r="I8" s="129"/>
    </row>
    <row r="9" spans="2:9" ht="14.25" customHeight="1">
      <c r="B9" s="115" t="s">
        <v>62</v>
      </c>
      <c r="C9" s="134" t="s">
        <v>63</v>
      </c>
      <c r="D9" s="133"/>
      <c r="E9" s="133"/>
      <c r="F9" s="133"/>
      <c r="G9" s="129"/>
      <c r="H9" s="129"/>
      <c r="I9" s="129"/>
    </row>
    <row r="10" spans="2:9" ht="16.5" customHeight="1">
      <c r="B10" s="115" t="s">
        <v>64</v>
      </c>
      <c r="C10" s="132" t="s">
        <v>65</v>
      </c>
      <c r="D10" s="130"/>
      <c r="E10" s="131" t="s">
        <v>66</v>
      </c>
      <c r="F10" s="130"/>
      <c r="G10" s="129"/>
      <c r="H10" s="129"/>
      <c r="I10" s="129"/>
    </row>
    <row r="11" spans="2:9" ht="14.25" customHeight="1">
      <c r="B11" s="115" t="s">
        <v>67</v>
      </c>
      <c r="C11" s="128"/>
      <c r="D11" s="124"/>
      <c r="E11" s="124"/>
      <c r="F11" s="124"/>
      <c r="G11" s="41"/>
      <c r="H11" s="41"/>
      <c r="I11" s="41"/>
    </row>
    <row r="12" spans="2:9" ht="16.5">
      <c r="B12" s="115"/>
      <c r="C12" s="66"/>
      <c r="D12" s="66"/>
      <c r="E12" s="124"/>
      <c r="F12" s="41"/>
      <c r="G12" s="41"/>
      <c r="H12" s="41"/>
      <c r="I12" s="41"/>
    </row>
    <row r="13" spans="2:6" s="115" customFormat="1" ht="16.5">
      <c r="B13" s="115" t="s">
        <v>68</v>
      </c>
      <c r="C13" s="126" t="s">
        <v>1</v>
      </c>
      <c r="D13" s="127"/>
      <c r="E13" s="126" t="s">
        <v>2</v>
      </c>
      <c r="F13" s="125"/>
    </row>
    <row r="14" spans="2:9" ht="14.25" customHeight="1">
      <c r="B14" s="115"/>
      <c r="C14" s="66"/>
      <c r="D14" s="66"/>
      <c r="E14" s="124"/>
      <c r="F14" s="41"/>
      <c r="G14" s="41"/>
      <c r="H14" s="41"/>
      <c r="I14" s="41"/>
    </row>
    <row r="15" spans="2:9" ht="14.25" customHeight="1">
      <c r="B15" s="72" t="s">
        <v>69</v>
      </c>
      <c r="C15" s="41"/>
      <c r="D15" s="41"/>
      <c r="E15" s="41"/>
      <c r="F15" s="41"/>
      <c r="G15" s="41"/>
      <c r="H15" s="41"/>
      <c r="I15" s="41"/>
    </row>
    <row r="16" spans="2:6" s="115" customFormat="1" ht="16.5">
      <c r="B16" s="120" t="s">
        <v>70</v>
      </c>
      <c r="C16" s="118"/>
      <c r="D16" s="118"/>
      <c r="E16" s="118"/>
      <c r="F16" s="118"/>
    </row>
    <row r="17" spans="2:6" s="115" customFormat="1" ht="16.5">
      <c r="B17" s="120" t="s">
        <v>71</v>
      </c>
      <c r="C17" s="118"/>
      <c r="D17" s="118"/>
      <c r="E17" s="118"/>
      <c r="F17" s="118"/>
    </row>
    <row r="18" spans="2:6" s="115" customFormat="1" ht="16.5">
      <c r="B18" s="120" t="s">
        <v>72</v>
      </c>
      <c r="C18" s="118"/>
      <c r="D18" s="118"/>
      <c r="E18" s="118"/>
      <c r="F18" s="118"/>
    </row>
    <row r="19" spans="2:6" s="115" customFormat="1" ht="16.5">
      <c r="B19" s="120" t="s">
        <v>73</v>
      </c>
      <c r="C19" s="123"/>
      <c r="D19" s="121"/>
      <c r="E19" s="118"/>
      <c r="F19" s="118"/>
    </row>
    <row r="20" spans="2:6" s="115" customFormat="1" ht="16.5">
      <c r="B20" s="120" t="s">
        <v>74</v>
      </c>
      <c r="C20" s="122"/>
      <c r="D20" s="118"/>
      <c r="E20" s="118"/>
      <c r="F20" s="118"/>
    </row>
    <row r="21" spans="2:6" s="115" customFormat="1" ht="16.5">
      <c r="B21" s="120" t="s">
        <v>75</v>
      </c>
      <c r="C21" s="118"/>
      <c r="D21" s="118"/>
      <c r="E21" s="118"/>
      <c r="F21" s="118"/>
    </row>
    <row r="22" spans="2:6" s="115" customFormat="1" ht="16.5">
      <c r="B22" s="120" t="s">
        <v>76</v>
      </c>
      <c r="C22" s="118"/>
      <c r="D22" s="118"/>
      <c r="E22" s="118"/>
      <c r="F22" s="118"/>
    </row>
    <row r="23" spans="2:9" ht="14.25" customHeight="1">
      <c r="B23" s="120" t="s">
        <v>77</v>
      </c>
      <c r="C23" s="121" t="s">
        <v>78</v>
      </c>
      <c r="D23" s="121"/>
      <c r="E23" s="121"/>
      <c r="F23" s="121"/>
      <c r="G23" s="41"/>
      <c r="H23" s="41"/>
      <c r="I23" s="41"/>
    </row>
    <row r="24" spans="2:6" ht="16.5">
      <c r="B24" s="120" t="s">
        <v>79</v>
      </c>
      <c r="C24" s="119" t="s">
        <v>21</v>
      </c>
      <c r="D24" s="118"/>
      <c r="E24" s="119" t="s">
        <v>5</v>
      </c>
      <c r="F24" s="118"/>
    </row>
    <row r="25" spans="2:6" s="115" customFormat="1" ht="16.5">
      <c r="B25" s="43"/>
      <c r="C25" s="117"/>
      <c r="D25" s="44"/>
      <c r="E25" s="117"/>
      <c r="F25" s="116"/>
    </row>
    <row r="26" spans="2:6" s="115" customFormat="1" ht="16.5">
      <c r="B26" s="43"/>
      <c r="C26" s="43"/>
      <c r="D26" s="43"/>
      <c r="E26" s="43"/>
      <c r="F26" s="43"/>
    </row>
    <row r="27" spans="2:14" ht="17.25" thickBot="1">
      <c r="B27" s="294" t="s">
        <v>80</v>
      </c>
      <c r="C27" s="294"/>
      <c r="D27" s="294"/>
      <c r="E27" s="294"/>
      <c r="F27" s="294"/>
      <c r="G27" s="294"/>
      <c r="H27" s="294"/>
      <c r="I27" s="294"/>
      <c r="J27" s="294"/>
      <c r="K27" s="294"/>
      <c r="L27" s="294"/>
      <c r="M27" s="294"/>
      <c r="N27" s="294"/>
    </row>
    <row r="28" spans="2:14" ht="16.5">
      <c r="B28" s="295" t="s">
        <v>81</v>
      </c>
      <c r="C28" s="297" t="s">
        <v>82</v>
      </c>
      <c r="D28" s="298"/>
      <c r="E28" s="298"/>
      <c r="F28" s="298"/>
      <c r="G28" s="298"/>
      <c r="H28" s="298"/>
      <c r="I28" s="299"/>
      <c r="J28" s="297" t="s">
        <v>83</v>
      </c>
      <c r="K28" s="298"/>
      <c r="L28" s="298"/>
      <c r="M28" s="298"/>
      <c r="N28" s="299"/>
    </row>
    <row r="29" spans="2:14" s="107" customFormat="1" ht="111" customHeight="1">
      <c r="B29" s="296"/>
      <c r="C29" s="114" t="s">
        <v>84</v>
      </c>
      <c r="D29" s="113" t="s">
        <v>85</v>
      </c>
      <c r="E29" s="110" t="s">
        <v>86</v>
      </c>
      <c r="F29" s="110" t="s">
        <v>87</v>
      </c>
      <c r="G29" s="110" t="s">
        <v>88</v>
      </c>
      <c r="H29" s="112" t="s">
        <v>89</v>
      </c>
      <c r="I29" s="108" t="s">
        <v>90</v>
      </c>
      <c r="J29" s="111" t="s">
        <v>91</v>
      </c>
      <c r="K29" s="110" t="s">
        <v>92</v>
      </c>
      <c r="L29" s="110" t="s">
        <v>93</v>
      </c>
      <c r="M29" s="109" t="s">
        <v>94</v>
      </c>
      <c r="N29" s="108" t="s">
        <v>95</v>
      </c>
    </row>
    <row r="30" spans="2:16" ht="18" customHeight="1">
      <c r="B30" s="106" t="s">
        <v>96</v>
      </c>
      <c r="C30" s="105" t="s">
        <v>97</v>
      </c>
      <c r="D30" s="103" t="s">
        <v>98</v>
      </c>
      <c r="E30" s="104" t="s">
        <v>99</v>
      </c>
      <c r="F30" s="104" t="s">
        <v>100</v>
      </c>
      <c r="G30" s="104" t="s">
        <v>101</v>
      </c>
      <c r="H30" s="103" t="s">
        <v>102</v>
      </c>
      <c r="I30" s="102" t="s">
        <v>103</v>
      </c>
      <c r="J30" s="101" t="s">
        <v>104</v>
      </c>
      <c r="K30" s="100" t="s">
        <v>105</v>
      </c>
      <c r="L30" s="100" t="s">
        <v>106</v>
      </c>
      <c r="M30" s="100" t="s">
        <v>107</v>
      </c>
      <c r="N30" s="99" t="s">
        <v>108</v>
      </c>
      <c r="O30" s="67"/>
      <c r="P30" s="67"/>
    </row>
    <row r="31" spans="2:15" s="81" customFormat="1" ht="18" customHeight="1">
      <c r="B31" s="90" t="s">
        <v>9</v>
      </c>
      <c r="C31" s="89"/>
      <c r="D31" s="88"/>
      <c r="E31" s="88"/>
      <c r="F31" s="91"/>
      <c r="G31" s="87">
        <f aca="true" t="shared" si="0" ref="G31:G41">+SUM(E31:F31)</f>
        <v>0</v>
      </c>
      <c r="H31" s="86">
        <f aca="true" t="shared" si="1" ref="H31:H41">C31-G31</f>
        <v>0</v>
      </c>
      <c r="I31" s="85" t="e">
        <f aca="true" t="shared" si="2" ref="I31:I42">+G31/C31</f>
        <v>#DIV/0!</v>
      </c>
      <c r="J31" s="84"/>
      <c r="K31" s="83"/>
      <c r="L31" s="83"/>
      <c r="M31" s="83">
        <f aca="true" t="shared" si="3" ref="M31:M41">+SUM(K31:L31)</f>
        <v>0</v>
      </c>
      <c r="N31" s="82" t="e">
        <f aca="true" t="shared" si="4" ref="N31:N42">+M31/J31</f>
        <v>#DIV/0!</v>
      </c>
      <c r="O31" s="67"/>
    </row>
    <row r="32" spans="2:15" s="81" customFormat="1" ht="18" customHeight="1">
      <c r="B32" s="90" t="s">
        <v>10</v>
      </c>
      <c r="C32" s="89"/>
      <c r="D32" s="88"/>
      <c r="E32" s="88"/>
      <c r="F32" s="91"/>
      <c r="G32" s="87">
        <f t="shared" si="0"/>
        <v>0</v>
      </c>
      <c r="H32" s="86">
        <f t="shared" si="1"/>
        <v>0</v>
      </c>
      <c r="I32" s="85" t="e">
        <f t="shared" si="2"/>
        <v>#DIV/0!</v>
      </c>
      <c r="J32" s="84"/>
      <c r="K32" s="83"/>
      <c r="L32" s="83"/>
      <c r="M32" s="83">
        <f t="shared" si="3"/>
        <v>0</v>
      </c>
      <c r="N32" s="82" t="e">
        <f t="shared" si="4"/>
        <v>#DIV/0!</v>
      </c>
      <c r="O32" s="67"/>
    </row>
    <row r="33" spans="2:15" s="81" customFormat="1" ht="18" customHeight="1">
      <c r="B33" s="90" t="s">
        <v>19</v>
      </c>
      <c r="C33" s="89"/>
      <c r="D33" s="88"/>
      <c r="E33" s="88"/>
      <c r="F33" s="91"/>
      <c r="G33" s="87">
        <f t="shared" si="0"/>
        <v>0</v>
      </c>
      <c r="H33" s="86">
        <f t="shared" si="1"/>
        <v>0</v>
      </c>
      <c r="I33" s="85" t="e">
        <f t="shared" si="2"/>
        <v>#DIV/0!</v>
      </c>
      <c r="J33" s="84"/>
      <c r="K33" s="83"/>
      <c r="L33" s="83"/>
      <c r="M33" s="83">
        <f t="shared" si="3"/>
        <v>0</v>
      </c>
      <c r="N33" s="82" t="e">
        <f t="shared" si="4"/>
        <v>#DIV/0!</v>
      </c>
      <c r="O33" s="67"/>
    </row>
    <row r="34" spans="2:15" s="81" customFormat="1" ht="18" customHeight="1">
      <c r="B34" s="90" t="s">
        <v>19</v>
      </c>
      <c r="C34" s="89"/>
      <c r="D34" s="88"/>
      <c r="E34" s="88"/>
      <c r="F34" s="91"/>
      <c r="G34" s="87">
        <f t="shared" si="0"/>
        <v>0</v>
      </c>
      <c r="H34" s="86">
        <f t="shared" si="1"/>
        <v>0</v>
      </c>
      <c r="I34" s="85" t="e">
        <f t="shared" si="2"/>
        <v>#DIV/0!</v>
      </c>
      <c r="J34" s="84"/>
      <c r="K34" s="83"/>
      <c r="L34" s="83"/>
      <c r="M34" s="83">
        <f t="shared" si="3"/>
        <v>0</v>
      </c>
      <c r="N34" s="82" t="e">
        <f t="shared" si="4"/>
        <v>#DIV/0!</v>
      </c>
      <c r="O34" s="67"/>
    </row>
    <row r="35" spans="2:15" s="81" customFormat="1" ht="18" customHeight="1">
      <c r="B35" s="90"/>
      <c r="C35" s="89"/>
      <c r="D35" s="88"/>
      <c r="E35" s="88"/>
      <c r="F35" s="91"/>
      <c r="G35" s="87">
        <f t="shared" si="0"/>
        <v>0</v>
      </c>
      <c r="H35" s="86">
        <f t="shared" si="1"/>
        <v>0</v>
      </c>
      <c r="I35" s="85" t="e">
        <f t="shared" si="2"/>
        <v>#DIV/0!</v>
      </c>
      <c r="J35" s="84"/>
      <c r="K35" s="83"/>
      <c r="L35" s="83"/>
      <c r="M35" s="83">
        <f t="shared" si="3"/>
        <v>0</v>
      </c>
      <c r="N35" s="82" t="e">
        <f t="shared" si="4"/>
        <v>#DIV/0!</v>
      </c>
      <c r="O35" s="67"/>
    </row>
    <row r="36" spans="2:15" s="95" customFormat="1" ht="18" customHeight="1">
      <c r="B36" s="98"/>
      <c r="C36" s="97"/>
      <c r="D36" s="96"/>
      <c r="E36" s="96"/>
      <c r="F36" s="96"/>
      <c r="G36" s="87">
        <f t="shared" si="0"/>
        <v>0</v>
      </c>
      <c r="H36" s="86">
        <f t="shared" si="1"/>
        <v>0</v>
      </c>
      <c r="I36" s="85" t="e">
        <f t="shared" si="2"/>
        <v>#DIV/0!</v>
      </c>
      <c r="J36" s="84"/>
      <c r="K36" s="83"/>
      <c r="L36" s="83"/>
      <c r="M36" s="83">
        <f t="shared" si="3"/>
        <v>0</v>
      </c>
      <c r="N36" s="82" t="e">
        <f t="shared" si="4"/>
        <v>#DIV/0!</v>
      </c>
      <c r="O36" s="67"/>
    </row>
    <row r="37" spans="2:15" s="81" customFormat="1" ht="18" customHeight="1">
      <c r="B37" s="94"/>
      <c r="C37" s="93"/>
      <c r="D37" s="92"/>
      <c r="E37" s="92"/>
      <c r="F37" s="92"/>
      <c r="G37" s="87">
        <f t="shared" si="0"/>
        <v>0</v>
      </c>
      <c r="H37" s="86">
        <f t="shared" si="1"/>
        <v>0</v>
      </c>
      <c r="I37" s="85" t="e">
        <f t="shared" si="2"/>
        <v>#DIV/0!</v>
      </c>
      <c r="J37" s="84"/>
      <c r="K37" s="83"/>
      <c r="L37" s="83"/>
      <c r="M37" s="83">
        <f t="shared" si="3"/>
        <v>0</v>
      </c>
      <c r="N37" s="82" t="e">
        <f t="shared" si="4"/>
        <v>#DIV/0!</v>
      </c>
      <c r="O37" s="67"/>
    </row>
    <row r="38" spans="2:15" s="81" customFormat="1" ht="18" customHeight="1">
      <c r="B38" s="90"/>
      <c r="C38" s="89"/>
      <c r="D38" s="88"/>
      <c r="E38" s="88"/>
      <c r="F38" s="88"/>
      <c r="G38" s="87">
        <f t="shared" si="0"/>
        <v>0</v>
      </c>
      <c r="H38" s="86">
        <f t="shared" si="1"/>
        <v>0</v>
      </c>
      <c r="I38" s="85" t="e">
        <f t="shared" si="2"/>
        <v>#DIV/0!</v>
      </c>
      <c r="J38" s="84"/>
      <c r="K38" s="83"/>
      <c r="L38" s="83"/>
      <c r="M38" s="83">
        <f t="shared" si="3"/>
        <v>0</v>
      </c>
      <c r="N38" s="82" t="e">
        <f t="shared" si="4"/>
        <v>#DIV/0!</v>
      </c>
      <c r="O38" s="67"/>
    </row>
    <row r="39" spans="2:15" s="81" customFormat="1" ht="18" customHeight="1">
      <c r="B39" s="90"/>
      <c r="C39" s="89"/>
      <c r="D39" s="88"/>
      <c r="E39" s="88"/>
      <c r="F39" s="91"/>
      <c r="G39" s="87">
        <f t="shared" si="0"/>
        <v>0</v>
      </c>
      <c r="H39" s="86">
        <f t="shared" si="1"/>
        <v>0</v>
      </c>
      <c r="I39" s="85" t="e">
        <f t="shared" si="2"/>
        <v>#DIV/0!</v>
      </c>
      <c r="J39" s="84"/>
      <c r="K39" s="83"/>
      <c r="L39" s="83"/>
      <c r="M39" s="83">
        <f t="shared" si="3"/>
        <v>0</v>
      </c>
      <c r="N39" s="82" t="e">
        <f t="shared" si="4"/>
        <v>#DIV/0!</v>
      </c>
      <c r="O39" s="67"/>
    </row>
    <row r="40" spans="2:15" s="81" customFormat="1" ht="18" customHeight="1">
      <c r="B40" s="90"/>
      <c r="C40" s="89"/>
      <c r="D40" s="88"/>
      <c r="E40" s="88"/>
      <c r="F40" s="88"/>
      <c r="G40" s="87">
        <f t="shared" si="0"/>
        <v>0</v>
      </c>
      <c r="H40" s="86">
        <f t="shared" si="1"/>
        <v>0</v>
      </c>
      <c r="I40" s="85" t="e">
        <f t="shared" si="2"/>
        <v>#DIV/0!</v>
      </c>
      <c r="J40" s="84"/>
      <c r="K40" s="83"/>
      <c r="L40" s="83"/>
      <c r="M40" s="83">
        <f t="shared" si="3"/>
        <v>0</v>
      </c>
      <c r="N40" s="82" t="e">
        <f t="shared" si="4"/>
        <v>#DIV/0!</v>
      </c>
      <c r="O40" s="67"/>
    </row>
    <row r="41" spans="2:15" s="81" customFormat="1" ht="18" customHeight="1">
      <c r="B41" s="90"/>
      <c r="C41" s="89"/>
      <c r="D41" s="88"/>
      <c r="E41" s="88"/>
      <c r="F41" s="88"/>
      <c r="G41" s="87">
        <f t="shared" si="0"/>
        <v>0</v>
      </c>
      <c r="H41" s="86">
        <f t="shared" si="1"/>
        <v>0</v>
      </c>
      <c r="I41" s="85" t="e">
        <f t="shared" si="2"/>
        <v>#DIV/0!</v>
      </c>
      <c r="J41" s="84"/>
      <c r="K41" s="83"/>
      <c r="L41" s="83"/>
      <c r="M41" s="83">
        <f t="shared" si="3"/>
        <v>0</v>
      </c>
      <c r="N41" s="82" t="e">
        <f t="shared" si="4"/>
        <v>#DIV/0!</v>
      </c>
      <c r="O41" s="67"/>
    </row>
    <row r="42" spans="2:15" s="72" customFormat="1" ht="21" customHeight="1" thickBot="1">
      <c r="B42" s="80" t="s">
        <v>109</v>
      </c>
      <c r="C42" s="76">
        <f aca="true" t="shared" si="5" ref="C42:H42">SUM(C31:C41)</f>
        <v>0</v>
      </c>
      <c r="D42" s="75">
        <f t="shared" si="5"/>
        <v>0</v>
      </c>
      <c r="E42" s="75">
        <f t="shared" si="5"/>
        <v>0</v>
      </c>
      <c r="F42" s="75">
        <f t="shared" si="5"/>
        <v>0</v>
      </c>
      <c r="G42" s="79">
        <f t="shared" si="5"/>
        <v>0</v>
      </c>
      <c r="H42" s="78">
        <f t="shared" si="5"/>
        <v>0</v>
      </c>
      <c r="I42" s="77" t="e">
        <f t="shared" si="2"/>
        <v>#DIV/0!</v>
      </c>
      <c r="J42" s="76">
        <f>SUM(J31:J41)</f>
        <v>0</v>
      </c>
      <c r="K42" s="75">
        <f>SUM(K31:K41)</f>
        <v>0</v>
      </c>
      <c r="L42" s="75">
        <f>SUM(L31:L41)</f>
        <v>0</v>
      </c>
      <c r="M42" s="75">
        <f>SUM(M31:M41)</f>
        <v>0</v>
      </c>
      <c r="N42" s="74" t="e">
        <f t="shared" si="4"/>
        <v>#DIV/0!</v>
      </c>
      <c r="O42" s="73"/>
    </row>
    <row r="43" spans="2:15" ht="16.5">
      <c r="B43" s="71" t="s">
        <v>110</v>
      </c>
      <c r="C43" s="49"/>
      <c r="D43" s="49"/>
      <c r="E43" s="70"/>
      <c r="F43" s="70"/>
      <c r="G43" s="70"/>
      <c r="H43" s="69"/>
      <c r="I43" s="49"/>
      <c r="J43" s="68"/>
      <c r="K43" s="68"/>
      <c r="L43" s="68"/>
      <c r="M43" s="68"/>
      <c r="N43" s="68"/>
      <c r="O43" s="67"/>
    </row>
    <row r="44" spans="2:3" ht="17.25" thickBot="1">
      <c r="B44" s="292"/>
      <c r="C44" s="292"/>
    </row>
    <row r="45" spans="2:9" ht="17.25" thickBot="1">
      <c r="B45" s="65" t="s">
        <v>111</v>
      </c>
      <c r="C45" s="64" t="s">
        <v>112</v>
      </c>
      <c r="D45" s="49"/>
      <c r="G45" s="41"/>
      <c r="H45" s="41"/>
      <c r="I45" s="41"/>
    </row>
    <row r="46" spans="2:9" ht="16.5">
      <c r="B46" s="63" t="s">
        <v>113</v>
      </c>
      <c r="C46" s="62"/>
      <c r="D46" s="49"/>
      <c r="G46" s="41"/>
      <c r="H46" s="41"/>
      <c r="I46" s="41"/>
    </row>
    <row r="47" spans="2:9" ht="16.5">
      <c r="B47" s="61" t="s">
        <v>114</v>
      </c>
      <c r="C47" s="60"/>
      <c r="D47" s="49"/>
      <c r="G47" s="41"/>
      <c r="H47" s="41"/>
      <c r="I47" s="41"/>
    </row>
    <row r="48" spans="2:9" ht="16.5">
      <c r="B48" s="61" t="s">
        <v>115</v>
      </c>
      <c r="C48" s="60"/>
      <c r="D48" s="49"/>
      <c r="G48" s="41"/>
      <c r="H48" s="41"/>
      <c r="I48" s="41"/>
    </row>
    <row r="49" spans="2:9" ht="16.5">
      <c r="B49" s="61" t="s">
        <v>116</v>
      </c>
      <c r="C49" s="60"/>
      <c r="D49" s="53"/>
      <c r="G49" s="41"/>
      <c r="H49" s="41"/>
      <c r="I49" s="41"/>
    </row>
    <row r="50" spans="2:9" ht="16.5">
      <c r="B50" s="55" t="s">
        <v>117</v>
      </c>
      <c r="C50" s="59">
        <f>SUM(C46:C49)</f>
        <v>0</v>
      </c>
      <c r="D50" s="53"/>
      <c r="G50" s="41"/>
      <c r="H50" s="41"/>
      <c r="I50" s="41"/>
    </row>
    <row r="51" spans="2:9" ht="18.75" customHeight="1">
      <c r="B51" s="58" t="s">
        <v>118</v>
      </c>
      <c r="C51" s="56">
        <f>G42</f>
        <v>0</v>
      </c>
      <c r="D51" s="57"/>
      <c r="G51" s="41"/>
      <c r="H51" s="41"/>
      <c r="I51" s="41"/>
    </row>
    <row r="52" spans="2:9" ht="20.25" customHeight="1">
      <c r="B52" s="55" t="s">
        <v>119</v>
      </c>
      <c r="C52" s="56">
        <f>C50-C51</f>
        <v>0</v>
      </c>
      <c r="D52" s="49"/>
      <c r="G52" s="41"/>
      <c r="H52" s="41"/>
      <c r="I52" s="41"/>
    </row>
    <row r="53" spans="2:9" ht="16.5">
      <c r="B53" s="55" t="s">
        <v>120</v>
      </c>
      <c r="C53" s="56"/>
      <c r="D53" s="53"/>
      <c r="G53" s="41"/>
      <c r="H53" s="41"/>
      <c r="I53" s="41"/>
    </row>
    <row r="54" spans="2:9" ht="16.5">
      <c r="B54" s="55" t="s">
        <v>121</v>
      </c>
      <c r="C54" s="54">
        <f>C52-C53</f>
        <v>0</v>
      </c>
      <c r="D54" s="53"/>
      <c r="G54" s="41"/>
      <c r="H54" s="41"/>
      <c r="I54" s="41"/>
    </row>
    <row r="55" spans="2:6" ht="18" customHeight="1">
      <c r="B55" s="52"/>
      <c r="C55" s="51"/>
      <c r="D55" s="50"/>
      <c r="E55" s="50"/>
      <c r="F55" s="49"/>
    </row>
    <row r="56" ht="16.5"/>
    <row r="57" ht="16.5"/>
    <row r="58" s="43" customFormat="1" ht="12.75">
      <c r="B58" s="43" t="s">
        <v>7</v>
      </c>
    </row>
    <row r="59" s="43" customFormat="1" ht="12.75"/>
    <row r="60" s="43" customFormat="1" ht="12.75"/>
    <row r="61" s="43" customFormat="1" ht="12.75"/>
    <row r="62" spans="2:13" s="43" customFormat="1" ht="13.5" thickBot="1">
      <c r="B62" s="48"/>
      <c r="E62" s="44"/>
      <c r="F62" s="44"/>
      <c r="H62" s="47"/>
      <c r="I62" s="46"/>
      <c r="J62" s="45"/>
      <c r="K62" s="45"/>
      <c r="L62" s="45"/>
      <c r="M62" s="45"/>
    </row>
    <row r="63" spans="1:12" s="43" customFormat="1" ht="12.75">
      <c r="A63" s="43" t="s">
        <v>35</v>
      </c>
      <c r="E63" s="44"/>
      <c r="F63" s="44"/>
      <c r="H63" s="44"/>
      <c r="I63" s="43" t="s">
        <v>6</v>
      </c>
      <c r="J63" s="44"/>
      <c r="K63" s="44"/>
      <c r="L63" s="44"/>
    </row>
    <row r="64" spans="1:12" s="43" customFormat="1" ht="12.75">
      <c r="A64" s="43" t="s">
        <v>0</v>
      </c>
      <c r="E64" s="44"/>
      <c r="F64" s="44"/>
      <c r="H64" s="44"/>
      <c r="I64" s="43" t="s">
        <v>0</v>
      </c>
      <c r="J64" s="44"/>
      <c r="K64" s="44"/>
      <c r="L64" s="44"/>
    </row>
    <row r="65" spans="1:12" s="43" customFormat="1" ht="12.75">
      <c r="A65" s="43" t="s">
        <v>40</v>
      </c>
      <c r="E65" s="44"/>
      <c r="F65" s="44"/>
      <c r="H65" s="44"/>
      <c r="I65" s="43" t="s">
        <v>8</v>
      </c>
      <c r="J65" s="44"/>
      <c r="K65" s="44"/>
      <c r="L65" s="44"/>
    </row>
    <row r="66" s="43" customFormat="1" ht="12.75">
      <c r="I66" s="43" t="s">
        <v>40</v>
      </c>
    </row>
  </sheetData>
  <sheetProtection/>
  <mergeCells count="13">
    <mergeCell ref="B5:N5"/>
    <mergeCell ref="M3:N3"/>
    <mergeCell ref="C1:L3"/>
    <mergeCell ref="B1:B3"/>
    <mergeCell ref="M1:N1"/>
    <mergeCell ref="M2:N2"/>
    <mergeCell ref="B6:N6"/>
    <mergeCell ref="B44:C44"/>
    <mergeCell ref="B7:N7"/>
    <mergeCell ref="B27:N27"/>
    <mergeCell ref="B28:B29"/>
    <mergeCell ref="C28:I28"/>
    <mergeCell ref="J28:N28"/>
  </mergeCells>
  <printOptions horizontalCentered="1" verticalCentered="1"/>
  <pageMargins left="0.15748031496062992" right="0.15748031496062992" top="0.5511811023622047" bottom="0.4724409448818898" header="0.5118110236220472" footer="0.5118110236220472"/>
  <pageSetup fitToHeight="1" fitToWidth="1" horizontalDpi="600" verticalDpi="600" orientation="landscape" scale="45" r:id="rId4"/>
  <drawing r:id="rId3"/>
  <legacyDrawing r:id="rId2"/>
</worksheet>
</file>

<file path=xl/worksheets/sheet3.xml><?xml version="1.0" encoding="utf-8"?>
<worksheet xmlns="http://schemas.openxmlformats.org/spreadsheetml/2006/main" xmlns:r="http://schemas.openxmlformats.org/officeDocument/2006/relationships">
  <dimension ref="A1:N58"/>
  <sheetViews>
    <sheetView view="pageBreakPreview" zoomScale="80" zoomScaleNormal="80" zoomScaleSheetLayoutView="80" zoomScalePageLayoutView="0" workbookViewId="0" topLeftCell="A28">
      <selection activeCell="E49" sqref="E49"/>
    </sheetView>
  </sheetViews>
  <sheetFormatPr defaultColWidth="11.421875" defaultRowHeight="12.75"/>
  <cols>
    <col min="1" max="1" width="30.421875" style="0" customWidth="1"/>
    <col min="2" max="2" width="14.8515625" style="0" customWidth="1"/>
    <col min="3" max="14" width="13.7109375" style="0" customWidth="1"/>
  </cols>
  <sheetData>
    <row r="1" spans="1:14" ht="18">
      <c r="A1" s="306"/>
      <c r="B1" s="306"/>
      <c r="C1" s="307" t="s">
        <v>122</v>
      </c>
      <c r="D1" s="308"/>
      <c r="E1" s="308"/>
      <c r="F1" s="308"/>
      <c r="G1" s="308"/>
      <c r="H1" s="308"/>
      <c r="I1" s="308"/>
      <c r="J1" s="308"/>
      <c r="K1" s="308"/>
      <c r="L1" s="309"/>
      <c r="M1" s="316" t="s">
        <v>123</v>
      </c>
      <c r="N1" s="316"/>
    </row>
    <row r="2" spans="1:14" ht="18">
      <c r="A2" s="306"/>
      <c r="B2" s="306"/>
      <c r="C2" s="310"/>
      <c r="D2" s="311"/>
      <c r="E2" s="311"/>
      <c r="F2" s="311"/>
      <c r="G2" s="311"/>
      <c r="H2" s="311"/>
      <c r="I2" s="311"/>
      <c r="J2" s="311"/>
      <c r="K2" s="311"/>
      <c r="L2" s="312"/>
      <c r="M2" s="316" t="s">
        <v>124</v>
      </c>
      <c r="N2" s="316"/>
    </row>
    <row r="3" spans="1:14" ht="18">
      <c r="A3" s="306"/>
      <c r="B3" s="306"/>
      <c r="C3" s="313"/>
      <c r="D3" s="314"/>
      <c r="E3" s="314"/>
      <c r="F3" s="314"/>
      <c r="G3" s="314"/>
      <c r="H3" s="314"/>
      <c r="I3" s="314"/>
      <c r="J3" s="314"/>
      <c r="K3" s="314"/>
      <c r="L3" s="315"/>
      <c r="M3" s="316" t="s">
        <v>125</v>
      </c>
      <c r="N3" s="316"/>
    </row>
    <row r="4" spans="1:14" ht="15.75">
      <c r="A4" s="304"/>
      <c r="B4" s="304"/>
      <c r="C4" s="304"/>
      <c r="D4" s="304"/>
      <c r="E4" s="304"/>
      <c r="F4" s="304"/>
      <c r="G4" s="304"/>
      <c r="H4" s="304"/>
      <c r="I4" s="304"/>
      <c r="J4" s="304"/>
      <c r="K4" s="304"/>
      <c r="L4" s="304"/>
      <c r="M4" s="304"/>
      <c r="N4" s="304"/>
    </row>
    <row r="5" spans="1:14" ht="15.75">
      <c r="A5" s="304" t="s">
        <v>126</v>
      </c>
      <c r="B5" s="304"/>
      <c r="C5" s="304"/>
      <c r="D5" s="304"/>
      <c r="E5" s="304"/>
      <c r="F5" s="304"/>
      <c r="G5" s="304"/>
      <c r="H5" s="304"/>
      <c r="I5" s="304"/>
      <c r="J5" s="304"/>
      <c r="K5" s="304"/>
      <c r="L5" s="304"/>
      <c r="M5" s="304"/>
      <c r="N5" s="304"/>
    </row>
    <row r="6" spans="1:14" ht="15.75">
      <c r="A6" s="304" t="s">
        <v>27</v>
      </c>
      <c r="B6" s="304"/>
      <c r="C6" s="304"/>
      <c r="D6" s="304"/>
      <c r="E6" s="304"/>
      <c r="F6" s="304"/>
      <c r="G6" s="304"/>
      <c r="H6" s="304"/>
      <c r="I6" s="304"/>
      <c r="J6" s="304"/>
      <c r="K6" s="304"/>
      <c r="L6" s="304"/>
      <c r="M6" s="304"/>
      <c r="N6" s="304"/>
    </row>
    <row r="7" spans="1:14" ht="16.5">
      <c r="A7" s="136"/>
      <c r="B7" s="137"/>
      <c r="C7" s="137"/>
      <c r="D7" s="137"/>
      <c r="E7" s="137"/>
      <c r="F7" s="137"/>
      <c r="G7" s="137"/>
      <c r="H7" s="137"/>
      <c r="I7" s="137"/>
      <c r="J7" s="137"/>
      <c r="K7" s="137"/>
      <c r="L7" s="137"/>
      <c r="M7" s="137"/>
      <c r="N7" s="137"/>
    </row>
    <row r="8" spans="1:14" ht="16.5">
      <c r="A8" s="138"/>
      <c r="B8" s="139"/>
      <c r="C8" s="139"/>
      <c r="D8" s="139"/>
      <c r="E8" s="139"/>
      <c r="F8" s="139"/>
      <c r="G8" s="139"/>
      <c r="H8" s="139"/>
      <c r="I8" s="139"/>
      <c r="J8" s="139"/>
      <c r="K8" s="139"/>
      <c r="L8" s="139"/>
      <c r="M8" s="139"/>
      <c r="N8" s="139"/>
    </row>
    <row r="9" spans="1:14" ht="16.5">
      <c r="A9" s="140" t="s">
        <v>127</v>
      </c>
      <c r="B9" s="141"/>
      <c r="C9" s="141"/>
      <c r="D9" s="134" t="s">
        <v>63</v>
      </c>
      <c r="E9" s="133"/>
      <c r="F9" s="133"/>
      <c r="G9" s="133"/>
      <c r="H9" s="129"/>
      <c r="I9" s="141"/>
      <c r="J9" s="141"/>
      <c r="K9" s="141"/>
      <c r="L9" s="141"/>
      <c r="M9" s="141"/>
      <c r="N9" s="141"/>
    </row>
    <row r="10" spans="1:14" ht="16.5">
      <c r="A10" s="140" t="s">
        <v>128</v>
      </c>
      <c r="B10" s="141"/>
      <c r="C10" s="141"/>
      <c r="D10" s="132" t="s">
        <v>65</v>
      </c>
      <c r="E10" s="130"/>
      <c r="F10" s="131" t="s">
        <v>66</v>
      </c>
      <c r="G10" s="130"/>
      <c r="H10" s="129"/>
      <c r="I10" s="141"/>
      <c r="J10" s="141"/>
      <c r="K10" s="141"/>
      <c r="L10" s="141"/>
      <c r="M10" s="141"/>
      <c r="N10" s="141"/>
    </row>
    <row r="11" spans="1:14" ht="16.5">
      <c r="A11" s="140" t="s">
        <v>129</v>
      </c>
      <c r="B11" s="141"/>
      <c r="C11" s="141"/>
      <c r="D11" s="142"/>
      <c r="E11" s="143"/>
      <c r="F11" s="143"/>
      <c r="G11" s="143"/>
      <c r="H11" s="141"/>
      <c r="I11" s="141"/>
      <c r="J11" s="141"/>
      <c r="K11" s="141"/>
      <c r="L11" s="141"/>
      <c r="M11" s="141"/>
      <c r="N11" s="141"/>
    </row>
    <row r="12" spans="1:14" ht="16.5">
      <c r="A12" s="138"/>
      <c r="B12" s="139"/>
      <c r="C12" s="139"/>
      <c r="D12" s="139"/>
      <c r="E12" s="139"/>
      <c r="F12" s="139"/>
      <c r="G12" s="139"/>
      <c r="H12" s="139"/>
      <c r="I12" s="139"/>
      <c r="J12" s="139"/>
      <c r="K12" s="139"/>
      <c r="L12" s="139"/>
      <c r="M12" s="139"/>
      <c r="N12" s="139"/>
    </row>
    <row r="13" spans="1:14" ht="16.5">
      <c r="A13" s="144" t="s">
        <v>130</v>
      </c>
      <c r="B13" s="9" t="s">
        <v>1</v>
      </c>
      <c r="C13" s="4"/>
      <c r="D13" s="9" t="s">
        <v>2</v>
      </c>
      <c r="E13" s="4"/>
      <c r="F13" s="139"/>
      <c r="G13" s="139"/>
      <c r="H13" s="139"/>
      <c r="I13" s="139"/>
      <c r="J13" s="139"/>
      <c r="K13" s="139"/>
      <c r="L13" s="139"/>
      <c r="M13" s="139"/>
      <c r="N13" s="139"/>
    </row>
    <row r="14" spans="1:14" ht="16.5">
      <c r="A14" s="138"/>
      <c r="B14" s="139"/>
      <c r="C14" s="139"/>
      <c r="D14" s="139"/>
      <c r="E14" s="139"/>
      <c r="F14" s="139"/>
      <c r="G14" s="139"/>
      <c r="H14" s="139"/>
      <c r="I14" s="139"/>
      <c r="J14" s="139"/>
      <c r="K14" s="139"/>
      <c r="L14" s="139"/>
      <c r="M14" s="139"/>
      <c r="N14" s="139"/>
    </row>
    <row r="15" spans="1:14" ht="16.5">
      <c r="A15" s="144" t="s">
        <v>131</v>
      </c>
      <c r="B15" s="145"/>
      <c r="C15" s="145"/>
      <c r="D15" s="145"/>
      <c r="E15" s="138"/>
      <c r="F15" s="139"/>
      <c r="G15" s="139"/>
      <c r="H15" s="139"/>
      <c r="I15" s="139"/>
      <c r="J15" s="139"/>
      <c r="K15" s="139"/>
      <c r="L15" s="139"/>
      <c r="M15" s="139"/>
      <c r="N15" s="139"/>
    </row>
    <row r="16" spans="1:14" ht="16.5">
      <c r="A16" s="144" t="s">
        <v>132</v>
      </c>
      <c r="B16" s="145"/>
      <c r="C16" s="145"/>
      <c r="D16" s="145"/>
      <c r="E16" s="138"/>
      <c r="F16" s="139"/>
      <c r="G16" s="139"/>
      <c r="H16" s="139"/>
      <c r="I16" s="139"/>
      <c r="J16" s="139"/>
      <c r="K16" s="139"/>
      <c r="L16" s="139"/>
      <c r="M16" s="139"/>
      <c r="N16" s="139"/>
    </row>
    <row r="17" spans="1:14" ht="16.5">
      <c r="A17" s="144" t="s">
        <v>133</v>
      </c>
      <c r="B17" s="145"/>
      <c r="C17" s="145"/>
      <c r="D17" s="145"/>
      <c r="E17" s="138"/>
      <c r="F17" s="139"/>
      <c r="G17" s="139"/>
      <c r="H17" s="139"/>
      <c r="I17" s="139"/>
      <c r="J17" s="139"/>
      <c r="K17" s="139"/>
      <c r="L17" s="139"/>
      <c r="M17" s="139"/>
      <c r="N17" s="139"/>
    </row>
    <row r="18" spans="1:14" ht="16.5">
      <c r="A18" s="144" t="s">
        <v>134</v>
      </c>
      <c r="B18" s="146"/>
      <c r="C18" s="147"/>
      <c r="D18" s="145"/>
      <c r="E18" s="138"/>
      <c r="F18" s="139"/>
      <c r="G18" s="139"/>
      <c r="H18" s="139"/>
      <c r="I18" s="139"/>
      <c r="J18" s="139"/>
      <c r="K18" s="139"/>
      <c r="L18" s="139"/>
      <c r="M18" s="139"/>
      <c r="N18" s="139"/>
    </row>
    <row r="19" spans="1:14" ht="16.5">
      <c r="A19" s="144" t="s">
        <v>135</v>
      </c>
      <c r="B19" s="148"/>
      <c r="C19" s="145"/>
      <c r="D19" s="145"/>
      <c r="E19" s="138"/>
      <c r="F19" s="139"/>
      <c r="G19" s="139"/>
      <c r="H19" s="139"/>
      <c r="I19" s="139"/>
      <c r="J19" s="139"/>
      <c r="K19" s="139"/>
      <c r="L19" s="139"/>
      <c r="M19" s="139"/>
      <c r="N19" s="139"/>
    </row>
    <row r="20" spans="1:14" ht="16.5">
      <c r="A20" s="144" t="s">
        <v>136</v>
      </c>
      <c r="B20" s="145"/>
      <c r="C20" s="145"/>
      <c r="D20" s="145"/>
      <c r="E20" s="138"/>
      <c r="F20" s="139"/>
      <c r="G20" s="139"/>
      <c r="H20" s="139"/>
      <c r="I20" s="139"/>
      <c r="J20" s="139"/>
      <c r="K20" s="139"/>
      <c r="L20" s="139"/>
      <c r="M20" s="139"/>
      <c r="N20" s="139"/>
    </row>
    <row r="21" spans="1:14" ht="16.5">
      <c r="A21" s="144" t="s">
        <v>137</v>
      </c>
      <c r="B21" s="145"/>
      <c r="C21" s="145"/>
      <c r="D21" s="145"/>
      <c r="E21" s="138"/>
      <c r="F21" s="139"/>
      <c r="G21" s="139"/>
      <c r="H21" s="139"/>
      <c r="I21" s="139"/>
      <c r="J21" s="139"/>
      <c r="K21" s="139"/>
      <c r="L21" s="139"/>
      <c r="M21" s="139"/>
      <c r="N21" s="139"/>
    </row>
    <row r="22" spans="1:14" ht="16.5">
      <c r="A22" s="144" t="s">
        <v>138</v>
      </c>
      <c r="B22" s="147"/>
      <c r="C22" s="147"/>
      <c r="D22" s="147"/>
      <c r="E22" s="138"/>
      <c r="F22" s="139"/>
      <c r="G22" s="139"/>
      <c r="H22" s="139"/>
      <c r="I22" s="139"/>
      <c r="J22" s="139"/>
      <c r="K22" s="139"/>
      <c r="L22" s="139"/>
      <c r="M22" s="139"/>
      <c r="N22" s="139"/>
    </row>
    <row r="23" spans="1:14" ht="16.5">
      <c r="A23" s="144" t="s">
        <v>139</v>
      </c>
      <c r="B23" s="149" t="s">
        <v>21</v>
      </c>
      <c r="C23" s="145"/>
      <c r="D23" s="149" t="s">
        <v>5</v>
      </c>
      <c r="E23" s="145"/>
      <c r="F23" s="139"/>
      <c r="G23" s="139"/>
      <c r="H23" s="139"/>
      <c r="I23" s="139"/>
      <c r="J23" s="139"/>
      <c r="K23" s="139"/>
      <c r="L23" s="139"/>
      <c r="M23" s="139"/>
      <c r="N23" s="139"/>
    </row>
    <row r="24" spans="1:14" ht="16.5">
      <c r="A24" s="144"/>
      <c r="B24" s="1"/>
      <c r="C24" s="1"/>
      <c r="D24" s="1"/>
      <c r="E24" s="139"/>
      <c r="F24" s="139"/>
      <c r="G24" s="139"/>
      <c r="H24" s="139"/>
      <c r="I24" s="139"/>
      <c r="J24" s="139"/>
      <c r="K24" s="139"/>
      <c r="L24" s="139"/>
      <c r="M24" s="139"/>
      <c r="N24" s="139"/>
    </row>
    <row r="25" spans="1:14" ht="16.5">
      <c r="A25" s="144"/>
      <c r="B25" s="1"/>
      <c r="C25" s="1"/>
      <c r="D25" s="1"/>
      <c r="E25" s="139"/>
      <c r="F25" s="139"/>
      <c r="G25" s="139"/>
      <c r="H25" s="139"/>
      <c r="I25" s="139"/>
      <c r="J25" s="139"/>
      <c r="K25" s="139"/>
      <c r="L25" s="139"/>
      <c r="M25" s="139"/>
      <c r="N25" s="139"/>
    </row>
    <row r="26" spans="1:14" ht="16.5">
      <c r="A26" s="138"/>
      <c r="B26" s="139"/>
      <c r="C26" s="139"/>
      <c r="D26" s="139"/>
      <c r="E26" s="139"/>
      <c r="F26" s="139"/>
      <c r="G26" s="139"/>
      <c r="H26" s="139"/>
      <c r="I26" s="139"/>
      <c r="J26" s="139"/>
      <c r="K26" s="139"/>
      <c r="L26" s="139"/>
      <c r="M26" s="139"/>
      <c r="N26" s="139"/>
    </row>
    <row r="27" spans="1:14" ht="16.5">
      <c r="A27" s="303" t="s">
        <v>140</v>
      </c>
      <c r="B27" s="303" t="s">
        <v>141</v>
      </c>
      <c r="C27" s="303" t="s">
        <v>142</v>
      </c>
      <c r="D27" s="303" t="s">
        <v>143</v>
      </c>
      <c r="E27" s="303" t="s">
        <v>144</v>
      </c>
      <c r="F27" s="303" t="s">
        <v>145</v>
      </c>
      <c r="G27" s="303" t="s">
        <v>146</v>
      </c>
      <c r="H27" s="303" t="s">
        <v>147</v>
      </c>
      <c r="I27" s="317" t="s">
        <v>148</v>
      </c>
      <c r="J27" s="318"/>
      <c r="K27" s="318"/>
      <c r="L27" s="317" t="s">
        <v>149</v>
      </c>
      <c r="M27" s="318"/>
      <c r="N27" s="319"/>
    </row>
    <row r="28" spans="1:14" ht="148.5">
      <c r="A28" s="303"/>
      <c r="B28" s="303"/>
      <c r="C28" s="303"/>
      <c r="D28" s="303"/>
      <c r="E28" s="303"/>
      <c r="F28" s="303"/>
      <c r="G28" s="303"/>
      <c r="H28" s="303"/>
      <c r="I28" s="150" t="s">
        <v>150</v>
      </c>
      <c r="J28" s="150" t="s">
        <v>151</v>
      </c>
      <c r="K28" s="151" t="s">
        <v>152</v>
      </c>
      <c r="L28" s="150" t="s">
        <v>153</v>
      </c>
      <c r="M28" s="150" t="s">
        <v>154</v>
      </c>
      <c r="N28" s="151" t="s">
        <v>155</v>
      </c>
    </row>
    <row r="29" spans="1:14" ht="16.5">
      <c r="A29" s="103" t="s">
        <v>96</v>
      </c>
      <c r="B29" s="103" t="s">
        <v>97</v>
      </c>
      <c r="C29" s="103" t="s">
        <v>156</v>
      </c>
      <c r="D29" s="103" t="s">
        <v>99</v>
      </c>
      <c r="E29" s="103" t="s">
        <v>157</v>
      </c>
      <c r="F29" s="103" t="s">
        <v>158</v>
      </c>
      <c r="G29" s="103" t="s">
        <v>104</v>
      </c>
      <c r="H29" s="103" t="s">
        <v>105</v>
      </c>
      <c r="I29" s="103" t="s">
        <v>106</v>
      </c>
      <c r="J29" s="103" t="s">
        <v>159</v>
      </c>
      <c r="K29" s="103" t="s">
        <v>160</v>
      </c>
      <c r="L29" s="103" t="s">
        <v>161</v>
      </c>
      <c r="M29" s="103" t="s">
        <v>162</v>
      </c>
      <c r="N29" s="103" t="s">
        <v>163</v>
      </c>
    </row>
    <row r="30" spans="1:14" ht="16.5">
      <c r="A30" s="152"/>
      <c r="B30" s="152"/>
      <c r="C30" s="152"/>
      <c r="D30" s="152"/>
      <c r="E30" s="152"/>
      <c r="F30" s="152"/>
      <c r="G30" s="152"/>
      <c r="H30" s="152"/>
      <c r="I30" s="153"/>
      <c r="J30" s="153"/>
      <c r="K30" s="153">
        <f>SUM(I30:J30)</f>
        <v>0</v>
      </c>
      <c r="L30" s="153"/>
      <c r="M30" s="153"/>
      <c r="N30" s="153">
        <f aca="true" t="shared" si="0" ref="N30:N44">SUM(L30:M30)</f>
        <v>0</v>
      </c>
    </row>
    <row r="31" spans="1:14" ht="16.5">
      <c r="A31" s="152"/>
      <c r="B31" s="152"/>
      <c r="C31" s="152"/>
      <c r="D31" s="152"/>
      <c r="E31" s="152"/>
      <c r="F31" s="152"/>
      <c r="G31" s="152"/>
      <c r="H31" s="152"/>
      <c r="I31" s="153"/>
      <c r="J31" s="153"/>
      <c r="K31" s="153">
        <f aca="true" t="shared" si="1" ref="K31:K44">SUM(I31:J31)</f>
        <v>0</v>
      </c>
      <c r="L31" s="153"/>
      <c r="M31" s="153"/>
      <c r="N31" s="153">
        <f t="shared" si="0"/>
        <v>0</v>
      </c>
    </row>
    <row r="32" spans="1:14" ht="16.5">
      <c r="A32" s="152"/>
      <c r="B32" s="152"/>
      <c r="C32" s="152"/>
      <c r="D32" s="152"/>
      <c r="E32" s="152"/>
      <c r="F32" s="152"/>
      <c r="G32" s="152"/>
      <c r="H32" s="152"/>
      <c r="I32" s="153"/>
      <c r="J32" s="153"/>
      <c r="K32" s="153">
        <f t="shared" si="1"/>
        <v>0</v>
      </c>
      <c r="L32" s="153"/>
      <c r="M32" s="153"/>
      <c r="N32" s="153">
        <f t="shared" si="0"/>
        <v>0</v>
      </c>
    </row>
    <row r="33" spans="1:14" ht="16.5">
      <c r="A33" s="152"/>
      <c r="B33" s="152"/>
      <c r="C33" s="152"/>
      <c r="D33" s="152"/>
      <c r="E33" s="152"/>
      <c r="F33" s="152"/>
      <c r="G33" s="152"/>
      <c r="H33" s="152"/>
      <c r="I33" s="153"/>
      <c r="J33" s="153"/>
      <c r="K33" s="153">
        <f t="shared" si="1"/>
        <v>0</v>
      </c>
      <c r="L33" s="153"/>
      <c r="M33" s="153"/>
      <c r="N33" s="153">
        <f t="shared" si="0"/>
        <v>0</v>
      </c>
    </row>
    <row r="34" spans="1:14" ht="16.5">
      <c r="A34" s="152"/>
      <c r="B34" s="152"/>
      <c r="C34" s="152"/>
      <c r="D34" s="152"/>
      <c r="E34" s="152"/>
      <c r="F34" s="152"/>
      <c r="G34" s="152"/>
      <c r="H34" s="152"/>
      <c r="I34" s="153"/>
      <c r="J34" s="153"/>
      <c r="K34" s="153">
        <f t="shared" si="1"/>
        <v>0</v>
      </c>
      <c r="L34" s="153"/>
      <c r="M34" s="153"/>
      <c r="N34" s="153">
        <f t="shared" si="0"/>
        <v>0</v>
      </c>
    </row>
    <row r="35" spans="1:14" ht="16.5">
      <c r="A35" s="152"/>
      <c r="B35" s="152"/>
      <c r="C35" s="152"/>
      <c r="D35" s="152"/>
      <c r="E35" s="152"/>
      <c r="F35" s="152"/>
      <c r="G35" s="152"/>
      <c r="H35" s="152"/>
      <c r="I35" s="153"/>
      <c r="J35" s="153"/>
      <c r="K35" s="153">
        <f t="shared" si="1"/>
        <v>0</v>
      </c>
      <c r="L35" s="153"/>
      <c r="M35" s="153"/>
      <c r="N35" s="153">
        <f t="shared" si="0"/>
        <v>0</v>
      </c>
    </row>
    <row r="36" spans="1:14" ht="16.5">
      <c r="A36" s="152"/>
      <c r="B36" s="152"/>
      <c r="C36" s="152"/>
      <c r="D36" s="152"/>
      <c r="E36" s="152"/>
      <c r="F36" s="152"/>
      <c r="G36" s="152"/>
      <c r="H36" s="152"/>
      <c r="I36" s="153"/>
      <c r="J36" s="153"/>
      <c r="K36" s="153">
        <f t="shared" si="1"/>
        <v>0</v>
      </c>
      <c r="L36" s="153"/>
      <c r="M36" s="153"/>
      <c r="N36" s="153">
        <f t="shared" si="0"/>
        <v>0</v>
      </c>
    </row>
    <row r="37" spans="1:14" ht="16.5">
      <c r="A37" s="152"/>
      <c r="B37" s="152"/>
      <c r="C37" s="152"/>
      <c r="D37" s="152"/>
      <c r="E37" s="152"/>
      <c r="F37" s="152"/>
      <c r="G37" s="152"/>
      <c r="H37" s="152"/>
      <c r="I37" s="153"/>
      <c r="J37" s="153"/>
      <c r="K37" s="153">
        <f t="shared" si="1"/>
        <v>0</v>
      </c>
      <c r="L37" s="153"/>
      <c r="M37" s="153"/>
      <c r="N37" s="153">
        <f t="shared" si="0"/>
        <v>0</v>
      </c>
    </row>
    <row r="38" spans="1:14" ht="16.5">
      <c r="A38" s="152"/>
      <c r="B38" s="152"/>
      <c r="C38" s="152"/>
      <c r="D38" s="152"/>
      <c r="E38" s="152"/>
      <c r="F38" s="152"/>
      <c r="G38" s="152"/>
      <c r="H38" s="152"/>
      <c r="I38" s="153"/>
      <c r="J38" s="153"/>
      <c r="K38" s="153">
        <f t="shared" si="1"/>
        <v>0</v>
      </c>
      <c r="L38" s="153"/>
      <c r="M38" s="153"/>
      <c r="N38" s="153">
        <f t="shared" si="0"/>
        <v>0</v>
      </c>
    </row>
    <row r="39" spans="1:14" ht="16.5">
      <c r="A39" s="152"/>
      <c r="B39" s="152"/>
      <c r="C39" s="152"/>
      <c r="D39" s="152"/>
      <c r="E39" s="152"/>
      <c r="F39" s="152"/>
      <c r="G39" s="152"/>
      <c r="H39" s="152"/>
      <c r="I39" s="153"/>
      <c r="J39" s="153"/>
      <c r="K39" s="153">
        <f t="shared" si="1"/>
        <v>0</v>
      </c>
      <c r="L39" s="153"/>
      <c r="M39" s="153"/>
      <c r="N39" s="153">
        <f t="shared" si="0"/>
        <v>0</v>
      </c>
    </row>
    <row r="40" spans="1:14" ht="16.5">
      <c r="A40" s="152"/>
      <c r="B40" s="152"/>
      <c r="C40" s="152"/>
      <c r="D40" s="152"/>
      <c r="E40" s="152"/>
      <c r="F40" s="152"/>
      <c r="G40" s="152"/>
      <c r="H40" s="152"/>
      <c r="I40" s="153"/>
      <c r="J40" s="153"/>
      <c r="K40" s="153">
        <f t="shared" si="1"/>
        <v>0</v>
      </c>
      <c r="L40" s="153"/>
      <c r="M40" s="153"/>
      <c r="N40" s="153">
        <f t="shared" si="0"/>
        <v>0</v>
      </c>
    </row>
    <row r="41" spans="1:14" ht="16.5">
      <c r="A41" s="152"/>
      <c r="B41" s="152"/>
      <c r="C41" s="152"/>
      <c r="D41" s="152"/>
      <c r="E41" s="152"/>
      <c r="F41" s="152"/>
      <c r="G41" s="152"/>
      <c r="H41" s="152"/>
      <c r="I41" s="153"/>
      <c r="J41" s="153"/>
      <c r="K41" s="153">
        <f t="shared" si="1"/>
        <v>0</v>
      </c>
      <c r="L41" s="153"/>
      <c r="M41" s="153"/>
      <c r="N41" s="153">
        <f t="shared" si="0"/>
        <v>0</v>
      </c>
    </row>
    <row r="42" spans="1:14" ht="16.5">
      <c r="A42" s="152"/>
      <c r="B42" s="152"/>
      <c r="C42" s="152"/>
      <c r="D42" s="152"/>
      <c r="E42" s="152"/>
      <c r="F42" s="152"/>
      <c r="G42" s="152"/>
      <c r="H42" s="152"/>
      <c r="I42" s="153"/>
      <c r="J42" s="153"/>
      <c r="K42" s="153">
        <f t="shared" si="1"/>
        <v>0</v>
      </c>
      <c r="L42" s="153"/>
      <c r="M42" s="153"/>
      <c r="N42" s="153">
        <f t="shared" si="0"/>
        <v>0</v>
      </c>
    </row>
    <row r="43" spans="1:14" ht="16.5">
      <c r="A43" s="152"/>
      <c r="B43" s="152"/>
      <c r="C43" s="152"/>
      <c r="D43" s="152"/>
      <c r="E43" s="152"/>
      <c r="F43" s="152"/>
      <c r="G43" s="152"/>
      <c r="H43" s="152"/>
      <c r="I43" s="153"/>
      <c r="J43" s="153"/>
      <c r="K43" s="153">
        <f t="shared" si="1"/>
        <v>0</v>
      </c>
      <c r="L43" s="153"/>
      <c r="M43" s="153"/>
      <c r="N43" s="153">
        <f t="shared" si="0"/>
        <v>0</v>
      </c>
    </row>
    <row r="44" spans="1:14" ht="16.5">
      <c r="A44" s="152"/>
      <c r="B44" s="152"/>
      <c r="C44" s="152"/>
      <c r="D44" s="152"/>
      <c r="E44" s="152"/>
      <c r="F44" s="152"/>
      <c r="G44" s="152"/>
      <c r="H44" s="152"/>
      <c r="I44" s="153"/>
      <c r="J44" s="153"/>
      <c r="K44" s="153">
        <f t="shared" si="1"/>
        <v>0</v>
      </c>
      <c r="L44" s="153"/>
      <c r="M44" s="153"/>
      <c r="N44" s="153">
        <f t="shared" si="0"/>
        <v>0</v>
      </c>
    </row>
    <row r="45" spans="1:14" ht="16.5">
      <c r="A45" s="320" t="s">
        <v>164</v>
      </c>
      <c r="B45" s="321"/>
      <c r="C45" s="321"/>
      <c r="D45" s="321"/>
      <c r="E45" s="321"/>
      <c r="F45" s="321"/>
      <c r="G45" s="321"/>
      <c r="H45" s="322"/>
      <c r="I45" s="154">
        <f aca="true" t="shared" si="2" ref="I45:N45">SUM(I30:I44)</f>
        <v>0</v>
      </c>
      <c r="J45" s="154">
        <f t="shared" si="2"/>
        <v>0</v>
      </c>
      <c r="K45" s="154">
        <f t="shared" si="2"/>
        <v>0</v>
      </c>
      <c r="L45" s="154">
        <f t="shared" si="2"/>
        <v>0</v>
      </c>
      <c r="M45" s="154">
        <f t="shared" si="2"/>
        <v>0</v>
      </c>
      <c r="N45" s="154">
        <f t="shared" si="2"/>
        <v>0</v>
      </c>
    </row>
    <row r="46" spans="1:14" ht="16.5">
      <c r="A46" s="138"/>
      <c r="B46" s="138"/>
      <c r="C46" s="138"/>
      <c r="D46" s="138"/>
      <c r="E46" s="138"/>
      <c r="F46" s="138"/>
      <c r="G46" s="138"/>
      <c r="H46" s="138"/>
      <c r="I46" s="138"/>
      <c r="J46" s="138"/>
      <c r="K46" s="138"/>
      <c r="L46" s="138"/>
      <c r="M46" s="138"/>
      <c r="N46" s="138"/>
    </row>
    <row r="47" spans="1:14" ht="16.5">
      <c r="A47" s="138"/>
      <c r="B47" s="138"/>
      <c r="C47" s="138"/>
      <c r="D47" s="138"/>
      <c r="E47" s="138"/>
      <c r="F47" s="138"/>
      <c r="G47" s="138"/>
      <c r="H47" s="138"/>
      <c r="I47" s="138"/>
      <c r="J47" s="138"/>
      <c r="K47" s="138"/>
      <c r="L47" s="138"/>
      <c r="M47" s="138"/>
      <c r="N47" s="138"/>
    </row>
    <row r="48" spans="1:14" ht="32.25" customHeight="1">
      <c r="A48" s="305" t="s">
        <v>222</v>
      </c>
      <c r="B48" s="305"/>
      <c r="C48" s="305"/>
      <c r="D48" s="305"/>
      <c r="E48" s="305"/>
      <c r="F48" s="305"/>
      <c r="G48" s="305"/>
      <c r="H48" s="305"/>
      <c r="I48" s="305"/>
      <c r="J48" s="305"/>
      <c r="K48" s="305"/>
      <c r="L48" s="305"/>
      <c r="M48" s="305"/>
      <c r="N48" s="305"/>
    </row>
    <row r="49" spans="1:14" ht="16.5">
      <c r="A49" s="138"/>
      <c r="B49" s="139"/>
      <c r="C49" s="139"/>
      <c r="D49" s="139"/>
      <c r="E49" s="139"/>
      <c r="F49" s="139"/>
      <c r="G49" s="139"/>
      <c r="H49" s="139"/>
      <c r="I49" s="139"/>
      <c r="J49" s="139"/>
      <c r="K49" s="139"/>
      <c r="L49" s="139"/>
      <c r="M49" s="139"/>
      <c r="N49" s="139"/>
    </row>
    <row r="50" spans="1:14" ht="16.5">
      <c r="A50" s="144" t="s">
        <v>7</v>
      </c>
      <c r="B50" s="1"/>
      <c r="C50" s="1"/>
      <c r="D50" s="1"/>
      <c r="E50" s="1"/>
      <c r="F50" s="1"/>
      <c r="G50" s="1"/>
      <c r="H50" s="1"/>
      <c r="I50" s="1"/>
      <c r="J50" s="1"/>
      <c r="K50" s="1"/>
      <c r="L50" s="1"/>
      <c r="M50" s="1"/>
      <c r="N50" s="1"/>
    </row>
    <row r="51" spans="1:14" ht="16.5">
      <c r="A51" s="144"/>
      <c r="B51" s="1"/>
      <c r="C51" s="1"/>
      <c r="D51" s="1"/>
      <c r="E51" s="1"/>
      <c r="F51" s="1"/>
      <c r="G51" s="1"/>
      <c r="H51" s="1"/>
      <c r="I51" s="1"/>
      <c r="J51" s="1"/>
      <c r="K51" s="1"/>
      <c r="L51" s="1"/>
      <c r="M51" s="1"/>
      <c r="N51" s="1"/>
    </row>
    <row r="52" spans="1:14" ht="16.5">
      <c r="A52" s="144"/>
      <c r="B52" s="1"/>
      <c r="C52" s="1"/>
      <c r="D52" s="1"/>
      <c r="E52" s="1"/>
      <c r="F52" s="1"/>
      <c r="G52" s="1"/>
      <c r="H52" s="1"/>
      <c r="I52" s="1"/>
      <c r="J52" s="1"/>
      <c r="K52" s="1"/>
      <c r="L52" s="1"/>
      <c r="M52" s="1"/>
      <c r="N52" s="1"/>
    </row>
    <row r="53" spans="1:14" ht="16.5">
      <c r="A53" s="144"/>
      <c r="B53" s="1"/>
      <c r="C53" s="1"/>
      <c r="D53" s="1"/>
      <c r="E53" s="1"/>
      <c r="F53" s="1"/>
      <c r="G53" s="1"/>
      <c r="H53" s="1"/>
      <c r="I53" s="1"/>
      <c r="J53" s="1"/>
      <c r="K53" s="1"/>
      <c r="L53" s="1"/>
      <c r="M53" s="1"/>
      <c r="N53" s="1"/>
    </row>
    <row r="54" spans="1:14" ht="13.5" thickBot="1">
      <c r="A54" s="48"/>
      <c r="B54" s="31"/>
      <c r="C54" s="1"/>
      <c r="D54" s="1"/>
      <c r="E54" s="10"/>
      <c r="F54" s="10"/>
      <c r="G54" s="1"/>
      <c r="H54" s="155"/>
      <c r="I54" s="33"/>
      <c r="J54" s="31"/>
      <c r="K54" s="31"/>
      <c r="L54" s="1"/>
      <c r="M54" s="1"/>
      <c r="N54" s="1"/>
    </row>
    <row r="55" spans="1:14" ht="12.75">
      <c r="A55" s="1" t="s">
        <v>35</v>
      </c>
      <c r="B55" s="1"/>
      <c r="C55" s="1"/>
      <c r="D55" s="1"/>
      <c r="E55" s="10"/>
      <c r="F55" s="10"/>
      <c r="G55" s="1"/>
      <c r="H55" s="10"/>
      <c r="I55" s="1" t="s">
        <v>6</v>
      </c>
      <c r="J55" s="10"/>
      <c r="K55" s="1"/>
      <c r="L55" s="1"/>
      <c r="M55" s="1"/>
      <c r="N55" s="1"/>
    </row>
    <row r="56" spans="1:14" ht="12.75">
      <c r="A56" s="1" t="s">
        <v>0</v>
      </c>
      <c r="B56" s="1"/>
      <c r="C56" s="1"/>
      <c r="D56" s="1"/>
      <c r="E56" s="10"/>
      <c r="F56" s="10"/>
      <c r="G56" s="1"/>
      <c r="H56" s="10"/>
      <c r="I56" s="1" t="s">
        <v>0</v>
      </c>
      <c r="J56" s="10"/>
      <c r="K56" s="1"/>
      <c r="L56" s="1"/>
      <c r="M56" s="1"/>
      <c r="N56" s="1"/>
    </row>
    <row r="57" spans="1:14" ht="12.75">
      <c r="A57" s="1" t="s">
        <v>40</v>
      </c>
      <c r="B57" s="1"/>
      <c r="C57" s="1"/>
      <c r="D57" s="1"/>
      <c r="E57" s="10"/>
      <c r="F57" s="10"/>
      <c r="G57" s="1"/>
      <c r="H57" s="10"/>
      <c r="I57" s="1" t="s">
        <v>8</v>
      </c>
      <c r="J57" s="10"/>
      <c r="K57" s="1"/>
      <c r="L57" s="1"/>
      <c r="M57" s="1"/>
      <c r="N57" s="1"/>
    </row>
    <row r="58" spans="1:14" ht="16.5">
      <c r="A58" s="138"/>
      <c r="B58" s="139"/>
      <c r="C58" s="139"/>
      <c r="D58" s="139"/>
      <c r="E58" s="139"/>
      <c r="F58" s="139"/>
      <c r="G58" s="139"/>
      <c r="H58" s="139"/>
      <c r="I58" s="1" t="s">
        <v>40</v>
      </c>
      <c r="J58" s="139"/>
      <c r="K58" s="139"/>
      <c r="L58" s="139"/>
      <c r="M58" s="139"/>
      <c r="N58" s="139"/>
    </row>
  </sheetData>
  <sheetProtection/>
  <mergeCells count="20">
    <mergeCell ref="A48:N48"/>
    <mergeCell ref="A1:B3"/>
    <mergeCell ref="C1:L3"/>
    <mergeCell ref="M1:N1"/>
    <mergeCell ref="M2:N2"/>
    <mergeCell ref="M3:N3"/>
    <mergeCell ref="I27:K27"/>
    <mergeCell ref="L27:N27"/>
    <mergeCell ref="A45:H45"/>
    <mergeCell ref="A5:N5"/>
    <mergeCell ref="A6:N6"/>
    <mergeCell ref="A27:A28"/>
    <mergeCell ref="B27:B28"/>
    <mergeCell ref="C27:C28"/>
    <mergeCell ref="D27:D28"/>
    <mergeCell ref="E27:E28"/>
    <mergeCell ref="F27:F28"/>
    <mergeCell ref="G27:G28"/>
    <mergeCell ref="H27:H28"/>
    <mergeCell ref="A4:N4"/>
  </mergeCells>
  <printOptions horizontalCentered="1"/>
  <pageMargins left="0.7086614173228347" right="0.7086614173228347" top="0.7480314960629921" bottom="0.7480314960629921" header="0.31496062992125984" footer="0.31496062992125984"/>
  <pageSetup horizontalDpi="600" verticalDpi="600" orientation="landscape" scale="48" r:id="rId4"/>
  <drawing r:id="rId3"/>
  <legacyDrawing r:id="rId2"/>
</worksheet>
</file>

<file path=xl/worksheets/sheet4.xml><?xml version="1.0" encoding="utf-8"?>
<worksheet xmlns="http://schemas.openxmlformats.org/spreadsheetml/2006/main" xmlns:r="http://schemas.openxmlformats.org/officeDocument/2006/relationships">
  <dimension ref="A1:H52"/>
  <sheetViews>
    <sheetView view="pageBreakPreview" zoomScale="90" zoomScaleSheetLayoutView="90" zoomScalePageLayoutView="0" workbookViewId="0" topLeftCell="A1">
      <selection activeCell="G40" sqref="G40"/>
    </sheetView>
  </sheetViews>
  <sheetFormatPr defaultColWidth="11.421875" defaultRowHeight="12.75"/>
  <cols>
    <col min="1" max="1" width="1.28515625" style="0" customWidth="1"/>
    <col min="2" max="2" width="29.421875" style="0" customWidth="1"/>
    <col min="3" max="3" width="15.7109375" style="0" customWidth="1"/>
    <col min="4" max="4" width="23.7109375" style="0" customWidth="1"/>
    <col min="5" max="5" width="13.7109375" style="0" customWidth="1"/>
    <col min="6" max="6" width="18.00390625" style="0" customWidth="1"/>
    <col min="7" max="7" width="16.8515625" style="0" customWidth="1"/>
    <col min="8" max="8" width="14.8515625" style="0" customWidth="1"/>
  </cols>
  <sheetData>
    <row r="1" spans="1:8" ht="19.5" customHeight="1">
      <c r="A1" s="333"/>
      <c r="B1" s="333"/>
      <c r="C1" s="334" t="s">
        <v>165</v>
      </c>
      <c r="D1" s="335"/>
      <c r="E1" s="335"/>
      <c r="F1" s="336"/>
      <c r="G1" s="343" t="s">
        <v>166</v>
      </c>
      <c r="H1" s="343"/>
    </row>
    <row r="2" spans="1:8" ht="19.5" customHeight="1">
      <c r="A2" s="333"/>
      <c r="B2" s="333"/>
      <c r="C2" s="337"/>
      <c r="D2" s="338"/>
      <c r="E2" s="338"/>
      <c r="F2" s="339"/>
      <c r="G2" s="343" t="s">
        <v>167</v>
      </c>
      <c r="H2" s="343"/>
    </row>
    <row r="3" spans="1:8" ht="19.5" customHeight="1">
      <c r="A3" s="333"/>
      <c r="B3" s="333"/>
      <c r="C3" s="340"/>
      <c r="D3" s="341"/>
      <c r="E3" s="341"/>
      <c r="F3" s="342"/>
      <c r="G3" s="343" t="s">
        <v>168</v>
      </c>
      <c r="H3" s="343"/>
    </row>
    <row r="4" spans="1:8" ht="13.5">
      <c r="A4" s="156"/>
      <c r="B4" s="156"/>
      <c r="C4" s="156"/>
      <c r="D4" s="156"/>
      <c r="E4" s="156"/>
      <c r="F4" s="156"/>
      <c r="G4" s="157"/>
      <c r="H4" s="158"/>
    </row>
    <row r="5" spans="1:8" ht="15.75">
      <c r="A5" s="332"/>
      <c r="B5" s="332"/>
      <c r="C5" s="332"/>
      <c r="D5" s="332"/>
      <c r="E5" s="332"/>
      <c r="F5" s="332"/>
      <c r="G5" s="332"/>
      <c r="H5" s="332"/>
    </row>
    <row r="6" spans="1:8" ht="12.75">
      <c r="A6" s="327" t="s">
        <v>169</v>
      </c>
      <c r="B6" s="327"/>
      <c r="C6" s="327"/>
      <c r="D6" s="327"/>
      <c r="E6" s="327"/>
      <c r="F6" s="327"/>
      <c r="G6" s="327"/>
      <c r="H6" s="327"/>
    </row>
    <row r="7" spans="1:8" ht="12.75">
      <c r="A7" s="327" t="s">
        <v>27</v>
      </c>
      <c r="B7" s="327"/>
      <c r="C7" s="327"/>
      <c r="D7" s="327"/>
      <c r="E7" s="327"/>
      <c r="F7" s="327"/>
      <c r="G7" s="327"/>
      <c r="H7" s="327"/>
    </row>
    <row r="8" spans="1:8" ht="12.75">
      <c r="A8" s="327"/>
      <c r="B8" s="327"/>
      <c r="C8" s="327"/>
      <c r="D8" s="327"/>
      <c r="E8" s="327"/>
      <c r="F8" s="327"/>
      <c r="G8" s="327"/>
      <c r="H8" s="327"/>
    </row>
    <row r="9" spans="1:8" ht="12.75">
      <c r="A9" s="159"/>
      <c r="B9" s="159"/>
      <c r="C9" s="159"/>
      <c r="D9" s="159"/>
      <c r="E9" s="159"/>
      <c r="F9" s="159"/>
      <c r="G9" s="159"/>
      <c r="H9" s="160"/>
    </row>
    <row r="10" spans="1:8" ht="12.75">
      <c r="A10" s="159"/>
      <c r="B10" s="161" t="s">
        <v>29</v>
      </c>
      <c r="C10" s="4"/>
      <c r="D10" s="162"/>
      <c r="E10" s="159"/>
      <c r="F10" s="159"/>
      <c r="G10" s="159"/>
      <c r="H10" s="160"/>
    </row>
    <row r="11" spans="1:8" ht="12.75">
      <c r="A11" s="161"/>
      <c r="B11" s="161" t="s">
        <v>170</v>
      </c>
      <c r="C11" s="163"/>
      <c r="D11" s="163"/>
      <c r="E11" s="164"/>
      <c r="F11" s="161"/>
      <c r="G11" s="165"/>
      <c r="H11" s="160"/>
    </row>
    <row r="12" spans="1:8" ht="12.75">
      <c r="A12" s="161"/>
      <c r="B12" s="161" t="s">
        <v>171</v>
      </c>
      <c r="C12" s="163"/>
      <c r="D12" s="163"/>
      <c r="E12" s="164"/>
      <c r="F12" s="161"/>
      <c r="G12" s="165"/>
      <c r="H12" s="160"/>
    </row>
    <row r="13" spans="1:8" ht="12.75">
      <c r="A13" s="161"/>
      <c r="B13" s="161" t="s">
        <v>172</v>
      </c>
      <c r="C13" s="6"/>
      <c r="D13" s="6"/>
      <c r="E13" s="164"/>
      <c r="F13" s="161"/>
      <c r="G13" s="165"/>
      <c r="H13" s="160"/>
    </row>
    <row r="14" spans="1:8" ht="12.75">
      <c r="A14" s="161"/>
      <c r="B14" s="161" t="s">
        <v>173</v>
      </c>
      <c r="C14" s="163"/>
      <c r="D14" s="166"/>
      <c r="E14" s="165"/>
      <c r="F14" s="161"/>
      <c r="G14" s="164"/>
      <c r="H14" s="160"/>
    </row>
    <row r="15" spans="1:8" ht="12.75">
      <c r="A15" s="159"/>
      <c r="B15" s="161" t="s">
        <v>174</v>
      </c>
      <c r="C15" s="167"/>
      <c r="D15" s="166"/>
      <c r="E15" s="165"/>
      <c r="F15" s="159"/>
      <c r="G15" s="168"/>
      <c r="H15" s="160"/>
    </row>
    <row r="16" spans="1:8" ht="12.75">
      <c r="A16" s="159"/>
      <c r="B16" s="161"/>
      <c r="C16" s="159"/>
      <c r="D16" s="165"/>
      <c r="E16" s="165"/>
      <c r="F16" s="159"/>
      <c r="G16" s="168"/>
      <c r="H16" s="160"/>
    </row>
    <row r="17" spans="1:8" ht="12.75">
      <c r="A17" s="169"/>
      <c r="B17" s="169"/>
      <c r="C17" s="169"/>
      <c r="D17" s="165"/>
      <c r="E17" s="165"/>
      <c r="F17" s="169"/>
      <c r="G17" s="170"/>
      <c r="H17" s="160"/>
    </row>
    <row r="18" spans="1:8" ht="13.5" customHeight="1">
      <c r="A18" s="171"/>
      <c r="B18" s="172" t="s">
        <v>175</v>
      </c>
      <c r="C18" s="166"/>
      <c r="D18" s="166"/>
      <c r="E18" s="166"/>
      <c r="F18" s="173"/>
      <c r="G18" s="174"/>
      <c r="H18" s="175" t="s">
        <v>176</v>
      </c>
    </row>
    <row r="19" spans="1:8" ht="13.5" customHeight="1">
      <c r="A19" s="171"/>
      <c r="B19" s="172" t="s">
        <v>177</v>
      </c>
      <c r="C19" s="166"/>
      <c r="D19" s="166"/>
      <c r="E19" s="166"/>
      <c r="F19" s="173"/>
      <c r="G19" s="174"/>
      <c r="H19" s="175" t="s">
        <v>178</v>
      </c>
    </row>
    <row r="20" spans="1:8" ht="13.5" customHeight="1">
      <c r="A20" s="171"/>
      <c r="B20" s="176" t="s">
        <v>179</v>
      </c>
      <c r="C20" s="177"/>
      <c r="D20" s="178"/>
      <c r="E20" s="178"/>
      <c r="F20" s="179"/>
      <c r="G20" s="180">
        <f>G18-G19</f>
        <v>0</v>
      </c>
      <c r="H20" s="175" t="s">
        <v>180</v>
      </c>
    </row>
    <row r="21" spans="1:8" ht="13.5" customHeight="1">
      <c r="A21" s="181"/>
      <c r="B21" s="182"/>
      <c r="C21" s="183"/>
      <c r="D21" s="166"/>
      <c r="E21" s="166"/>
      <c r="F21" s="173"/>
      <c r="G21" s="174"/>
      <c r="H21" s="160"/>
    </row>
    <row r="22" spans="1:8" ht="13.5" customHeight="1">
      <c r="A22" s="171"/>
      <c r="B22" s="172" t="s">
        <v>181</v>
      </c>
      <c r="C22" s="166"/>
      <c r="D22" s="166"/>
      <c r="E22" s="166"/>
      <c r="F22" s="173"/>
      <c r="G22" s="174"/>
      <c r="H22" s="175" t="s">
        <v>182</v>
      </c>
    </row>
    <row r="23" spans="1:8" ht="13.5" customHeight="1">
      <c r="A23" s="171"/>
      <c r="B23" s="172" t="s">
        <v>183</v>
      </c>
      <c r="C23" s="166"/>
      <c r="D23" s="166"/>
      <c r="E23" s="166"/>
      <c r="F23" s="184"/>
      <c r="G23" s="185"/>
      <c r="H23" s="175" t="s">
        <v>184</v>
      </c>
    </row>
    <row r="24" spans="1:8" ht="13.5" customHeight="1">
      <c r="A24" s="171"/>
      <c r="B24" s="186" t="s">
        <v>185</v>
      </c>
      <c r="C24" s="178"/>
      <c r="D24" s="178"/>
      <c r="E24" s="178"/>
      <c r="F24" s="179"/>
      <c r="G24" s="180">
        <f>+G22+G23</f>
        <v>0</v>
      </c>
      <c r="H24" s="175" t="s">
        <v>186</v>
      </c>
    </row>
    <row r="25" spans="1:8" ht="13.5" customHeight="1">
      <c r="A25" s="181"/>
      <c r="B25" s="187"/>
      <c r="C25" s="166"/>
      <c r="D25" s="166"/>
      <c r="E25" s="166"/>
      <c r="F25" s="173"/>
      <c r="G25" s="174"/>
      <c r="H25" s="160"/>
    </row>
    <row r="26" spans="1:8" ht="13.5" customHeight="1">
      <c r="A26" s="171"/>
      <c r="B26" s="188" t="s">
        <v>187</v>
      </c>
      <c r="C26" s="178"/>
      <c r="D26" s="178"/>
      <c r="E26" s="178"/>
      <c r="F26" s="179"/>
      <c r="G26" s="189">
        <f>+G20-G24</f>
        <v>0</v>
      </c>
      <c r="H26" s="175" t="s">
        <v>188</v>
      </c>
    </row>
    <row r="27" spans="1:8" ht="13.5" customHeight="1">
      <c r="A27" s="181"/>
      <c r="B27" s="190"/>
      <c r="C27" s="165"/>
      <c r="D27" s="191"/>
      <c r="E27" s="192"/>
      <c r="F27" s="193"/>
      <c r="G27" s="160"/>
      <c r="H27" s="160"/>
    </row>
    <row r="28" spans="1:8" ht="13.5" customHeight="1">
      <c r="A28" s="181"/>
      <c r="B28" s="165"/>
      <c r="C28" s="165"/>
      <c r="D28" s="191"/>
      <c r="E28" s="192"/>
      <c r="F28" s="193"/>
      <c r="G28" s="165"/>
      <c r="H28" s="160"/>
    </row>
    <row r="29" spans="1:8" ht="13.5" customHeight="1">
      <c r="A29" s="181"/>
      <c r="B29" s="328" t="s">
        <v>189</v>
      </c>
      <c r="C29" s="328"/>
      <c r="D29" s="328"/>
      <c r="E29" s="328"/>
      <c r="F29" s="328"/>
      <c r="G29" s="328"/>
      <c r="H29" s="194"/>
    </row>
    <row r="30" spans="1:8" ht="13.5" customHeight="1">
      <c r="A30" s="181"/>
      <c r="B30" s="195" t="s">
        <v>190</v>
      </c>
      <c r="C30" s="196" t="s">
        <v>191</v>
      </c>
      <c r="D30" s="197" t="s">
        <v>192</v>
      </c>
      <c r="E30" s="329" t="s">
        <v>193</v>
      </c>
      <c r="F30" s="329"/>
      <c r="G30" s="329"/>
      <c r="H30" s="160"/>
    </row>
    <row r="31" spans="1:8" ht="13.5" customHeight="1">
      <c r="A31" s="181"/>
      <c r="B31" s="198"/>
      <c r="C31" s="198"/>
      <c r="D31" s="174"/>
      <c r="E31" s="199"/>
      <c r="F31" s="200"/>
      <c r="G31" s="201"/>
      <c r="H31" s="160"/>
    </row>
    <row r="32" spans="1:8" ht="13.5" customHeight="1">
      <c r="A32" s="181"/>
      <c r="B32" s="198"/>
      <c r="C32" s="198"/>
      <c r="D32" s="174"/>
      <c r="E32" s="199"/>
      <c r="F32" s="200"/>
      <c r="G32" s="201"/>
      <c r="H32" s="160"/>
    </row>
    <row r="33" spans="1:8" ht="13.5" customHeight="1">
      <c r="A33" s="181"/>
      <c r="B33" s="198"/>
      <c r="C33" s="198"/>
      <c r="D33" s="174"/>
      <c r="E33" s="199"/>
      <c r="F33" s="200"/>
      <c r="G33" s="201"/>
      <c r="H33" s="160"/>
    </row>
    <row r="34" spans="1:8" ht="13.5" customHeight="1">
      <c r="A34" s="181"/>
      <c r="B34" s="198"/>
      <c r="C34" s="198"/>
      <c r="D34" s="174"/>
      <c r="E34" s="199"/>
      <c r="F34" s="200"/>
      <c r="G34" s="201"/>
      <c r="H34" s="160"/>
    </row>
    <row r="35" spans="1:8" ht="13.5" customHeight="1">
      <c r="A35" s="181"/>
      <c r="B35" s="198"/>
      <c r="C35" s="198"/>
      <c r="D35" s="174"/>
      <c r="E35" s="199"/>
      <c r="F35" s="200"/>
      <c r="G35" s="201"/>
      <c r="H35" s="160"/>
    </row>
    <row r="36" spans="1:8" ht="13.5" customHeight="1">
      <c r="A36" s="181"/>
      <c r="B36" s="202"/>
      <c r="C36" s="202"/>
      <c r="D36" s="174"/>
      <c r="E36" s="199"/>
      <c r="F36" s="203"/>
      <c r="G36" s="204"/>
      <c r="H36" s="160"/>
    </row>
    <row r="37" spans="1:8" ht="13.5" customHeight="1">
      <c r="A37" s="181"/>
      <c r="B37" s="330" t="s">
        <v>194</v>
      </c>
      <c r="C37" s="331"/>
      <c r="D37" s="205">
        <f>SUM(D31:D36)</f>
        <v>0</v>
      </c>
      <c r="E37" s="206"/>
      <c r="F37" s="207"/>
      <c r="G37" s="208"/>
      <c r="H37" s="175"/>
    </row>
    <row r="38" spans="1:8" ht="13.5" customHeight="1">
      <c r="A38" s="181"/>
      <c r="B38" s="165"/>
      <c r="C38" s="165"/>
      <c r="D38" s="209"/>
      <c r="E38" s="192"/>
      <c r="F38" s="193"/>
      <c r="G38" s="165"/>
      <c r="H38" s="160"/>
    </row>
    <row r="39" spans="1:8" ht="13.5" customHeight="1">
      <c r="A39" s="161"/>
      <c r="B39" s="210" t="s">
        <v>195</v>
      </c>
      <c r="C39" s="211"/>
      <c r="D39" s="212"/>
      <c r="E39" s="213"/>
      <c r="F39" s="214"/>
      <c r="G39" s="215"/>
      <c r="H39" s="160"/>
    </row>
    <row r="40" spans="1:8" ht="13.5" customHeight="1">
      <c r="A40" s="161"/>
      <c r="B40" s="216"/>
      <c r="C40" s="165"/>
      <c r="D40" s="209"/>
      <c r="E40" s="192"/>
      <c r="F40" s="193"/>
      <c r="G40" s="217"/>
      <c r="H40" s="160"/>
    </row>
    <row r="41" spans="1:8" ht="13.5" customHeight="1">
      <c r="A41" s="159"/>
      <c r="B41" s="323"/>
      <c r="C41" s="324"/>
      <c r="D41" s="324"/>
      <c r="E41" s="324"/>
      <c r="F41" s="324"/>
      <c r="G41" s="218"/>
      <c r="H41" s="161"/>
    </row>
    <row r="42" spans="1:8" ht="12.75">
      <c r="A42" s="165"/>
      <c r="B42" s="219"/>
      <c r="C42" s="325"/>
      <c r="D42" s="325"/>
      <c r="E42" s="192"/>
      <c r="F42" s="325"/>
      <c r="G42" s="325"/>
      <c r="H42" s="160"/>
    </row>
    <row r="43" spans="1:8" ht="12.75">
      <c r="A43" s="220"/>
      <c r="B43" s="220"/>
      <c r="C43" s="220"/>
      <c r="D43" s="221"/>
      <c r="E43" s="192"/>
      <c r="F43" s="326"/>
      <c r="G43" s="326"/>
      <c r="H43" s="160"/>
    </row>
    <row r="44" spans="1:8" ht="12.75">
      <c r="A44" s="1"/>
      <c r="B44" s="10" t="s">
        <v>7</v>
      </c>
      <c r="C44" s="10"/>
      <c r="D44" s="10"/>
      <c r="E44" s="10"/>
      <c r="F44" s="10"/>
      <c r="G44" s="10"/>
      <c r="H44" s="10"/>
    </row>
    <row r="45" spans="1:8" ht="12.75">
      <c r="A45" s="10"/>
      <c r="B45" s="10"/>
      <c r="C45" s="10"/>
      <c r="D45" s="10"/>
      <c r="E45" s="10"/>
      <c r="F45" s="10"/>
      <c r="G45" s="10"/>
      <c r="H45" s="10"/>
    </row>
    <row r="46" spans="1:8" ht="12.75">
      <c r="A46" s="10"/>
      <c r="B46" s="10"/>
      <c r="C46" s="10"/>
      <c r="D46" s="10"/>
      <c r="E46" s="10"/>
      <c r="F46" s="10"/>
      <c r="G46" s="10"/>
      <c r="H46" s="10"/>
    </row>
    <row r="47" spans="1:8" ht="12.75">
      <c r="A47" s="10"/>
      <c r="B47" s="10"/>
      <c r="C47" s="10"/>
      <c r="D47" s="10"/>
      <c r="E47" s="10"/>
      <c r="F47" s="1"/>
      <c r="G47" s="1"/>
      <c r="H47" s="1"/>
    </row>
    <row r="48" spans="1:8" ht="13.5" thickBot="1">
      <c r="A48" s="48"/>
      <c r="B48" s="48"/>
      <c r="C48" s="31"/>
      <c r="D48" s="1"/>
      <c r="E48" s="10"/>
      <c r="F48" s="33"/>
      <c r="G48" s="31"/>
      <c r="H48" s="10"/>
    </row>
    <row r="49" spans="1:8" ht="12.75">
      <c r="A49" s="1" t="s">
        <v>35</v>
      </c>
      <c r="B49" s="1"/>
      <c r="C49" s="1"/>
      <c r="D49" s="1"/>
      <c r="E49" s="10"/>
      <c r="F49" s="1" t="s">
        <v>6</v>
      </c>
      <c r="G49" s="10"/>
      <c r="H49" s="1"/>
    </row>
    <row r="50" spans="1:8" ht="12.75">
      <c r="A50" s="1" t="s">
        <v>0</v>
      </c>
      <c r="B50" s="1"/>
      <c r="C50" s="1"/>
      <c r="D50" s="1"/>
      <c r="E50" s="10"/>
      <c r="F50" s="1" t="s">
        <v>0</v>
      </c>
      <c r="G50" s="10"/>
      <c r="H50" s="1"/>
    </row>
    <row r="51" spans="1:8" ht="12.75">
      <c r="A51" s="1" t="s">
        <v>40</v>
      </c>
      <c r="B51" s="1"/>
      <c r="C51" s="1"/>
      <c r="D51" s="1"/>
      <c r="E51" s="10"/>
      <c r="F51" s="1" t="s">
        <v>8</v>
      </c>
      <c r="G51" s="10"/>
      <c r="H51" s="1"/>
    </row>
    <row r="52" spans="1:8" ht="13.5">
      <c r="A52" s="222"/>
      <c r="B52" s="223"/>
      <c r="C52" s="223"/>
      <c r="D52" s="209"/>
      <c r="E52" s="192"/>
      <c r="F52" s="1" t="s">
        <v>40</v>
      </c>
      <c r="G52" s="165"/>
      <c r="H52" s="160"/>
    </row>
  </sheetData>
  <sheetProtection/>
  <mergeCells count="16">
    <mergeCell ref="A5:H5"/>
    <mergeCell ref="A1:B3"/>
    <mergeCell ref="C1:F3"/>
    <mergeCell ref="G1:H1"/>
    <mergeCell ref="G2:H2"/>
    <mergeCell ref="G3:H3"/>
    <mergeCell ref="B41:F41"/>
    <mergeCell ref="C42:D42"/>
    <mergeCell ref="F42:G42"/>
    <mergeCell ref="F43:G43"/>
    <mergeCell ref="A6:H6"/>
    <mergeCell ref="A7:H7"/>
    <mergeCell ref="A8:H8"/>
    <mergeCell ref="B29:G29"/>
    <mergeCell ref="E30:G30"/>
    <mergeCell ref="B37:C37"/>
  </mergeCells>
  <printOptions/>
  <pageMargins left="0.7086614173228347" right="0.7086614173228347" top="0.7480314960629921" bottom="0.7480314960629921" header="0.31496062992125984" footer="0.31496062992125984"/>
  <pageSetup horizontalDpi="600" verticalDpi="600" orientation="portrait" scale="66" r:id="rId4"/>
  <drawing r:id="rId3"/>
  <legacyDrawing r:id="rId2"/>
</worksheet>
</file>

<file path=xl/worksheets/sheet5.xml><?xml version="1.0" encoding="utf-8"?>
<worksheet xmlns="http://schemas.openxmlformats.org/spreadsheetml/2006/main" xmlns:r="http://schemas.openxmlformats.org/officeDocument/2006/relationships">
  <dimension ref="A1:J48"/>
  <sheetViews>
    <sheetView view="pageBreakPreview" zoomScale="90" zoomScaleSheetLayoutView="90" zoomScalePageLayoutView="0" workbookViewId="0" topLeftCell="A1">
      <selection activeCell="I10" sqref="I10"/>
    </sheetView>
  </sheetViews>
  <sheetFormatPr defaultColWidth="11.421875" defaultRowHeight="12.75"/>
  <cols>
    <col min="1" max="1" width="2.28125" style="0" customWidth="1"/>
    <col min="2" max="2" width="33.7109375" style="0" customWidth="1"/>
    <col min="3" max="6" width="17.7109375" style="0" customWidth="1"/>
    <col min="7" max="7" width="21.00390625" style="0" customWidth="1"/>
    <col min="8" max="8" width="17.7109375" style="0" customWidth="1"/>
  </cols>
  <sheetData>
    <row r="1" spans="1:10" ht="15.75">
      <c r="A1" s="356"/>
      <c r="B1" s="357"/>
      <c r="C1" s="362" t="s">
        <v>196</v>
      </c>
      <c r="D1" s="363"/>
      <c r="E1" s="363"/>
      <c r="F1" s="363"/>
      <c r="G1" s="363"/>
      <c r="H1" s="364"/>
      <c r="I1" s="371" t="s">
        <v>197</v>
      </c>
      <c r="J1" s="371"/>
    </row>
    <row r="2" spans="1:10" ht="15.75">
      <c r="A2" s="358"/>
      <c r="B2" s="359"/>
      <c r="C2" s="365"/>
      <c r="D2" s="366"/>
      <c r="E2" s="366"/>
      <c r="F2" s="366"/>
      <c r="G2" s="366"/>
      <c r="H2" s="367"/>
      <c r="I2" s="371" t="s">
        <v>167</v>
      </c>
      <c r="J2" s="371"/>
    </row>
    <row r="3" spans="1:10" ht="15.75">
      <c r="A3" s="360"/>
      <c r="B3" s="361"/>
      <c r="C3" s="368"/>
      <c r="D3" s="369"/>
      <c r="E3" s="369"/>
      <c r="F3" s="369"/>
      <c r="G3" s="369"/>
      <c r="H3" s="370"/>
      <c r="I3" s="371" t="s">
        <v>168</v>
      </c>
      <c r="J3" s="371"/>
    </row>
    <row r="4" spans="1:10" ht="12.75">
      <c r="A4" s="224"/>
      <c r="B4" s="224"/>
      <c r="C4" s="225"/>
      <c r="D4" s="225"/>
      <c r="E4" s="225"/>
      <c r="F4" s="225"/>
      <c r="G4" s="225"/>
      <c r="H4" s="225"/>
      <c r="I4" s="225"/>
      <c r="J4" s="224"/>
    </row>
    <row r="5" spans="1:10" ht="12.75">
      <c r="A5" s="224"/>
      <c r="B5" s="345"/>
      <c r="C5" s="345"/>
      <c r="D5" s="345"/>
      <c r="E5" s="345"/>
      <c r="F5" s="345"/>
      <c r="G5" s="345"/>
      <c r="H5" s="345"/>
      <c r="I5" s="345"/>
      <c r="J5" s="345"/>
    </row>
    <row r="6" spans="1:10" ht="12.75">
      <c r="A6" s="224"/>
      <c r="B6" s="345" t="s">
        <v>27</v>
      </c>
      <c r="C6" s="345"/>
      <c r="D6" s="345"/>
      <c r="E6" s="345"/>
      <c r="F6" s="345"/>
      <c r="G6" s="345"/>
      <c r="H6" s="345"/>
      <c r="I6" s="345"/>
      <c r="J6" s="345"/>
    </row>
    <row r="7" spans="1:10" ht="12.75">
      <c r="A7" s="224"/>
      <c r="B7" s="226"/>
      <c r="C7" s="226"/>
      <c r="D7" s="227"/>
      <c r="E7" s="228" t="s">
        <v>198</v>
      </c>
      <c r="F7" s="1"/>
      <c r="G7" s="229"/>
      <c r="H7" s="229"/>
      <c r="I7" s="226"/>
      <c r="J7" s="226"/>
    </row>
    <row r="8" spans="1:10" ht="12.75">
      <c r="A8" s="224"/>
      <c r="B8" s="230"/>
      <c r="C8" s="231"/>
      <c r="D8" s="231"/>
      <c r="E8" s="231"/>
      <c r="F8" s="231"/>
      <c r="G8" s="231"/>
      <c r="H8" s="231"/>
      <c r="I8" s="231"/>
      <c r="J8" s="224"/>
    </row>
    <row r="9" spans="1:10" ht="12.75">
      <c r="A9" s="224"/>
      <c r="B9" s="227"/>
      <c r="C9" s="232"/>
      <c r="D9" s="232"/>
      <c r="E9" s="233"/>
      <c r="F9" s="224"/>
      <c r="G9" s="224"/>
      <c r="H9" s="224"/>
      <c r="I9" s="224"/>
      <c r="J9" s="224"/>
    </row>
    <row r="10" spans="1:10" ht="12.75">
      <c r="A10" s="224"/>
      <c r="B10" s="234" t="s">
        <v>199</v>
      </c>
      <c r="C10" s="224"/>
      <c r="D10" s="224"/>
      <c r="E10" s="224"/>
      <c r="F10" s="224"/>
      <c r="G10" s="224"/>
      <c r="H10" s="224"/>
      <c r="I10" s="224"/>
      <c r="J10" s="224"/>
    </row>
    <row r="11" spans="1:10" ht="12.75">
      <c r="A11" s="227"/>
      <c r="B11" s="227" t="s">
        <v>200</v>
      </c>
      <c r="C11" s="4"/>
      <c r="D11" s="4"/>
      <c r="E11" s="4"/>
      <c r="F11" s="4"/>
      <c r="G11" s="227"/>
      <c r="H11" s="227"/>
      <c r="I11" s="227"/>
      <c r="J11" s="227"/>
    </row>
    <row r="12" spans="1:10" ht="12.75">
      <c r="A12" s="227"/>
      <c r="B12" s="227" t="s">
        <v>201</v>
      </c>
      <c r="C12" s="4"/>
      <c r="D12" s="4"/>
      <c r="E12" s="4"/>
      <c r="F12" s="4"/>
      <c r="G12" s="227"/>
      <c r="H12" s="227"/>
      <c r="I12" s="227"/>
      <c r="J12" s="227"/>
    </row>
    <row r="13" spans="1:10" ht="12.75">
      <c r="A13" s="227"/>
      <c r="B13" s="227" t="s">
        <v>202</v>
      </c>
      <c r="C13" s="4"/>
      <c r="D13" s="4"/>
      <c r="E13" s="4"/>
      <c r="F13" s="4"/>
      <c r="G13" s="227"/>
      <c r="H13" s="227"/>
      <c r="I13" s="227"/>
      <c r="J13" s="227"/>
    </row>
    <row r="14" spans="1:10" ht="12.75">
      <c r="A14" s="227"/>
      <c r="B14" s="227" t="s">
        <v>203</v>
      </c>
      <c r="C14" s="235"/>
      <c r="D14" s="6"/>
      <c r="E14" s="4"/>
      <c r="F14" s="4"/>
      <c r="G14" s="227"/>
      <c r="H14" s="227"/>
      <c r="I14" s="227"/>
      <c r="J14" s="227"/>
    </row>
    <row r="15" spans="1:10" ht="12.75">
      <c r="A15" s="227"/>
      <c r="B15" s="227" t="s">
        <v>204</v>
      </c>
      <c r="C15" s="236"/>
      <c r="D15" s="4"/>
      <c r="E15" s="4"/>
      <c r="F15" s="4"/>
      <c r="G15" s="227"/>
      <c r="H15" s="227"/>
      <c r="I15" s="227"/>
      <c r="J15" s="227"/>
    </row>
    <row r="16" spans="1:10" ht="12.75">
      <c r="A16" s="227"/>
      <c r="B16" s="227" t="s">
        <v>205</v>
      </c>
      <c r="C16" s="4"/>
      <c r="D16" s="4"/>
      <c r="E16" s="4"/>
      <c r="F16" s="4"/>
      <c r="G16" s="227"/>
      <c r="H16" s="227"/>
      <c r="I16" s="227"/>
      <c r="J16" s="227"/>
    </row>
    <row r="17" spans="1:10" ht="12.75">
      <c r="A17" s="227"/>
      <c r="B17" s="227" t="s">
        <v>206</v>
      </c>
      <c r="C17" s="4"/>
      <c r="D17" s="4"/>
      <c r="E17" s="4"/>
      <c r="F17" s="4"/>
      <c r="G17" s="227"/>
      <c r="H17" s="227"/>
      <c r="I17" s="227"/>
      <c r="J17" s="227"/>
    </row>
    <row r="18" spans="1:10" ht="12.75">
      <c r="A18" s="224"/>
      <c r="B18" s="227" t="s">
        <v>207</v>
      </c>
      <c r="C18" s="6" t="s">
        <v>78</v>
      </c>
      <c r="D18" s="6"/>
      <c r="E18" s="6"/>
      <c r="F18" s="6"/>
      <c r="G18" s="224"/>
      <c r="H18" s="224"/>
      <c r="I18" s="224"/>
      <c r="J18" s="224"/>
    </row>
    <row r="19" spans="1:10" ht="12.75">
      <c r="A19" s="224"/>
      <c r="B19" s="227" t="s">
        <v>208</v>
      </c>
      <c r="C19" s="40" t="s">
        <v>21</v>
      </c>
      <c r="D19" s="4"/>
      <c r="E19" s="40" t="s">
        <v>5</v>
      </c>
      <c r="F19" s="4"/>
      <c r="G19" s="225"/>
      <c r="H19" s="225"/>
      <c r="I19" s="225"/>
      <c r="J19" s="224"/>
    </row>
    <row r="20" spans="1:10" ht="12.75">
      <c r="A20" s="227"/>
      <c r="B20" s="1"/>
      <c r="C20" s="40"/>
      <c r="D20" s="10"/>
      <c r="E20" s="40"/>
      <c r="F20" s="227"/>
      <c r="G20" s="227"/>
      <c r="H20" s="227"/>
      <c r="I20" s="227"/>
      <c r="J20" s="227"/>
    </row>
    <row r="21" spans="1:10" ht="12.75">
      <c r="A21" s="227"/>
      <c r="B21" s="227" t="s">
        <v>209</v>
      </c>
      <c r="C21" s="237" t="s">
        <v>1</v>
      </c>
      <c r="D21" s="238"/>
      <c r="E21" s="237" t="s">
        <v>2</v>
      </c>
      <c r="F21" s="239"/>
      <c r="G21" s="227"/>
      <c r="H21" s="227"/>
      <c r="I21" s="227"/>
      <c r="J21" s="227"/>
    </row>
    <row r="22" spans="1:10" ht="12.75">
      <c r="A22" s="227"/>
      <c r="B22" s="227"/>
      <c r="C22" s="237"/>
      <c r="D22" s="240"/>
      <c r="E22" s="237"/>
      <c r="F22" s="241"/>
      <c r="G22" s="227"/>
      <c r="H22" s="227"/>
      <c r="I22" s="227"/>
      <c r="J22" s="227"/>
    </row>
    <row r="23" spans="1:10" ht="12.75">
      <c r="A23" s="227"/>
      <c r="B23" s="227"/>
      <c r="C23" s="237"/>
      <c r="D23" s="240"/>
      <c r="E23" s="237"/>
      <c r="F23" s="241"/>
      <c r="G23" s="227"/>
      <c r="H23" s="227"/>
      <c r="I23" s="227"/>
      <c r="J23" s="227"/>
    </row>
    <row r="24" spans="1:10" ht="12.75">
      <c r="A24" s="227"/>
      <c r="B24" s="1"/>
      <c r="C24" s="1"/>
      <c r="D24" s="1"/>
      <c r="E24" s="1"/>
      <c r="F24" s="1"/>
      <c r="G24" s="227"/>
      <c r="H24" s="227"/>
      <c r="I24" s="227"/>
      <c r="J24" s="227"/>
    </row>
    <row r="25" spans="1:10" ht="12.75">
      <c r="A25" s="224"/>
      <c r="B25" s="242"/>
      <c r="C25" s="242"/>
      <c r="D25" s="242"/>
      <c r="E25" s="242"/>
      <c r="F25" s="242"/>
      <c r="G25" s="242"/>
      <c r="H25" s="242"/>
      <c r="I25" s="242"/>
      <c r="J25" s="242"/>
    </row>
    <row r="26" spans="1:10" ht="12.75">
      <c r="A26" s="224"/>
      <c r="B26" s="346" t="s">
        <v>210</v>
      </c>
      <c r="C26" s="349" t="s">
        <v>82</v>
      </c>
      <c r="D26" s="350"/>
      <c r="E26" s="350"/>
      <c r="F26" s="351"/>
      <c r="G26" s="352" t="s">
        <v>83</v>
      </c>
      <c r="H26" s="352"/>
      <c r="I26" s="352"/>
      <c r="J26" s="352"/>
    </row>
    <row r="27" spans="1:10" ht="12.75">
      <c r="A27" s="224"/>
      <c r="B27" s="347"/>
      <c r="C27" s="353" t="s">
        <v>211</v>
      </c>
      <c r="D27" s="352" t="s">
        <v>212</v>
      </c>
      <c r="E27" s="352"/>
      <c r="F27" s="355" t="s">
        <v>213</v>
      </c>
      <c r="G27" s="353" t="s">
        <v>214</v>
      </c>
      <c r="H27" s="352" t="s">
        <v>212</v>
      </c>
      <c r="I27" s="352"/>
      <c r="J27" s="355" t="s">
        <v>215</v>
      </c>
    </row>
    <row r="28" spans="1:10" ht="25.5">
      <c r="A28" s="243"/>
      <c r="B28" s="348"/>
      <c r="C28" s="354"/>
      <c r="D28" s="244" t="s">
        <v>216</v>
      </c>
      <c r="E28" s="245" t="s">
        <v>217</v>
      </c>
      <c r="F28" s="355"/>
      <c r="G28" s="354"/>
      <c r="H28" s="244" t="s">
        <v>218</v>
      </c>
      <c r="I28" s="245" t="s">
        <v>219</v>
      </c>
      <c r="J28" s="355"/>
    </row>
    <row r="29" spans="1:10" ht="12.75">
      <c r="A29" s="224"/>
      <c r="B29" s="246" t="s">
        <v>96</v>
      </c>
      <c r="C29" s="247" t="s">
        <v>97</v>
      </c>
      <c r="D29" s="247" t="s">
        <v>98</v>
      </c>
      <c r="E29" s="248" t="s">
        <v>99</v>
      </c>
      <c r="F29" s="248" t="s">
        <v>100</v>
      </c>
      <c r="G29" s="247" t="s">
        <v>157</v>
      </c>
      <c r="H29" s="247" t="s">
        <v>158</v>
      </c>
      <c r="I29" s="248" t="s">
        <v>104</v>
      </c>
      <c r="J29" s="248" t="s">
        <v>105</v>
      </c>
    </row>
    <row r="30" spans="1:10" ht="12.75">
      <c r="A30" s="249"/>
      <c r="B30" s="250" t="s">
        <v>9</v>
      </c>
      <c r="C30" s="251"/>
      <c r="D30" s="251"/>
      <c r="E30" s="252"/>
      <c r="F30" s="253">
        <f>+C30+E30-D30</f>
        <v>0</v>
      </c>
      <c r="G30" s="251"/>
      <c r="H30" s="251"/>
      <c r="I30" s="252"/>
      <c r="J30" s="253"/>
    </row>
    <row r="31" spans="1:10" ht="12.75">
      <c r="A31" s="249"/>
      <c r="B31" s="250" t="s">
        <v>10</v>
      </c>
      <c r="C31" s="251"/>
      <c r="D31" s="251"/>
      <c r="E31" s="252"/>
      <c r="F31" s="253"/>
      <c r="G31" s="251"/>
      <c r="H31" s="251"/>
      <c r="I31" s="252"/>
      <c r="J31" s="253"/>
    </row>
    <row r="32" spans="1:10" ht="12.75">
      <c r="A32" s="249"/>
      <c r="B32" s="250" t="s">
        <v>19</v>
      </c>
      <c r="C32" s="251"/>
      <c r="D32" s="251"/>
      <c r="E32" s="252"/>
      <c r="F32" s="253"/>
      <c r="G32" s="251"/>
      <c r="H32" s="251"/>
      <c r="I32" s="252"/>
      <c r="J32" s="253"/>
    </row>
    <row r="33" spans="1:10" ht="12.75">
      <c r="A33" s="249"/>
      <c r="B33" s="250" t="s">
        <v>19</v>
      </c>
      <c r="C33" s="251"/>
      <c r="D33" s="251"/>
      <c r="E33" s="252"/>
      <c r="F33" s="253"/>
      <c r="G33" s="251"/>
      <c r="H33" s="251"/>
      <c r="I33" s="252"/>
      <c r="J33" s="253"/>
    </row>
    <row r="34" spans="1:10" ht="12.75">
      <c r="A34" s="249"/>
      <c r="B34" s="250" t="s">
        <v>19</v>
      </c>
      <c r="C34" s="251"/>
      <c r="D34" s="251"/>
      <c r="E34" s="252"/>
      <c r="F34" s="253"/>
      <c r="G34" s="251"/>
      <c r="H34" s="251"/>
      <c r="I34" s="252"/>
      <c r="J34" s="253"/>
    </row>
    <row r="35" spans="1:10" ht="12.75">
      <c r="A35" s="254"/>
      <c r="B35" s="250" t="s">
        <v>19</v>
      </c>
      <c r="C35" s="255"/>
      <c r="D35" s="255"/>
      <c r="E35" s="256"/>
      <c r="F35" s="256"/>
      <c r="G35" s="255"/>
      <c r="H35" s="255"/>
      <c r="I35" s="256"/>
      <c r="J35" s="256"/>
    </row>
    <row r="36" spans="1:10" ht="12.75">
      <c r="A36" s="249"/>
      <c r="B36" s="250"/>
      <c r="C36" s="251"/>
      <c r="D36" s="251"/>
      <c r="E36" s="252"/>
      <c r="F36" s="252"/>
      <c r="G36" s="251"/>
      <c r="H36" s="251"/>
      <c r="I36" s="252"/>
      <c r="J36" s="252"/>
    </row>
    <row r="37" spans="1:10" ht="12.75">
      <c r="A37" s="257"/>
      <c r="B37" s="258" t="s">
        <v>109</v>
      </c>
      <c r="C37" s="259">
        <f aca="true" t="shared" si="0" ref="C37:J37">SUM(C30:C36)</f>
        <v>0</v>
      </c>
      <c r="D37" s="259">
        <f t="shared" si="0"/>
        <v>0</v>
      </c>
      <c r="E37" s="259">
        <f t="shared" si="0"/>
        <v>0</v>
      </c>
      <c r="F37" s="259">
        <f t="shared" si="0"/>
        <v>0</v>
      </c>
      <c r="G37" s="259">
        <f t="shared" si="0"/>
        <v>0</v>
      </c>
      <c r="H37" s="259">
        <f t="shared" si="0"/>
        <v>0</v>
      </c>
      <c r="I37" s="259">
        <f t="shared" si="0"/>
        <v>0</v>
      </c>
      <c r="J37" s="259">
        <f t="shared" si="0"/>
        <v>0</v>
      </c>
    </row>
    <row r="38" spans="1:10" ht="12.75">
      <c r="A38" s="224"/>
      <c r="B38" s="260" t="s">
        <v>110</v>
      </c>
      <c r="C38" s="261"/>
      <c r="D38" s="261"/>
      <c r="E38" s="262"/>
      <c r="F38" s="262"/>
      <c r="G38" s="262"/>
      <c r="H38" s="263"/>
      <c r="I38" s="261"/>
      <c r="J38" s="264"/>
    </row>
    <row r="39" spans="1:10" ht="12.75">
      <c r="A39" s="224"/>
      <c r="B39" s="344"/>
      <c r="C39" s="344"/>
      <c r="D39" s="225"/>
      <c r="E39" s="225"/>
      <c r="F39" s="225"/>
      <c r="G39" s="225"/>
      <c r="H39" s="225"/>
      <c r="I39" s="225"/>
      <c r="J39" s="224"/>
    </row>
    <row r="40" spans="1:10" ht="12.75">
      <c r="A40" s="224"/>
      <c r="B40" s="224"/>
      <c r="C40" s="225"/>
      <c r="D40" s="225"/>
      <c r="E40" s="225"/>
      <c r="F40" s="225"/>
      <c r="G40" s="225"/>
      <c r="H40" s="225"/>
      <c r="I40" s="225"/>
      <c r="J40" s="224"/>
    </row>
    <row r="41" spans="1:10" ht="12.75">
      <c r="A41" s="1"/>
      <c r="B41" s="1" t="s">
        <v>7</v>
      </c>
      <c r="C41" s="1"/>
      <c r="D41" s="1"/>
      <c r="E41" s="1"/>
      <c r="F41" s="1"/>
      <c r="G41" s="1"/>
      <c r="H41" s="1"/>
      <c r="I41" s="1"/>
      <c r="J41" s="1"/>
    </row>
    <row r="42" spans="1:10" ht="12.75">
      <c r="A42" s="1"/>
      <c r="B42" s="1"/>
      <c r="C42" s="1"/>
      <c r="D42" s="1"/>
      <c r="E42" s="1"/>
      <c r="F42" s="1"/>
      <c r="G42" s="1"/>
      <c r="H42" s="1"/>
      <c r="I42" s="1"/>
      <c r="J42" s="1"/>
    </row>
    <row r="43" spans="1:10" ht="12.75">
      <c r="A43" s="1"/>
      <c r="B43" s="1"/>
      <c r="C43" s="1"/>
      <c r="D43" s="1"/>
      <c r="E43" s="1"/>
      <c r="F43" s="1"/>
      <c r="G43" s="1"/>
      <c r="H43" s="1"/>
      <c r="I43" s="1"/>
      <c r="J43" s="1"/>
    </row>
    <row r="44" spans="1:10" ht="13.5" thickBot="1">
      <c r="A44" s="1"/>
      <c r="B44" s="48"/>
      <c r="C44" s="1"/>
      <c r="D44" s="1"/>
      <c r="E44" s="10"/>
      <c r="F44" s="10"/>
      <c r="G44" s="33"/>
      <c r="H44" s="31"/>
      <c r="I44" s="31"/>
      <c r="J44" s="1"/>
    </row>
    <row r="45" spans="1:10" ht="12.75">
      <c r="A45" s="1"/>
      <c r="B45" s="1" t="s">
        <v>35</v>
      </c>
      <c r="C45" s="1"/>
      <c r="D45" s="1"/>
      <c r="E45" s="10"/>
      <c r="F45" s="10"/>
      <c r="G45" s="1" t="s">
        <v>6</v>
      </c>
      <c r="H45" s="10"/>
      <c r="I45" s="1"/>
      <c r="J45" s="10"/>
    </row>
    <row r="46" spans="1:10" ht="12.75">
      <c r="A46" s="1"/>
      <c r="B46" s="1" t="s">
        <v>0</v>
      </c>
      <c r="C46" s="1"/>
      <c r="D46" s="1"/>
      <c r="E46" s="10"/>
      <c r="F46" s="10"/>
      <c r="G46" s="1" t="s">
        <v>0</v>
      </c>
      <c r="H46" s="10"/>
      <c r="I46" s="1"/>
      <c r="J46" s="10"/>
    </row>
    <row r="47" spans="1:10" ht="12.75">
      <c r="A47" s="1"/>
      <c r="B47" s="1" t="s">
        <v>220</v>
      </c>
      <c r="C47" s="1"/>
      <c r="D47" s="1"/>
      <c r="E47" s="10"/>
      <c r="F47" s="10"/>
      <c r="G47" s="1" t="s">
        <v>221</v>
      </c>
      <c r="H47" s="10"/>
      <c r="I47" s="1"/>
      <c r="J47" s="10"/>
    </row>
    <row r="48" spans="1:10" ht="12.75">
      <c r="A48" s="1"/>
      <c r="B48" s="1"/>
      <c r="C48" s="1"/>
      <c r="D48" s="1"/>
      <c r="E48" s="1"/>
      <c r="F48" s="1"/>
      <c r="G48" s="1" t="s">
        <v>220</v>
      </c>
      <c r="H48" s="1"/>
      <c r="I48" s="1"/>
      <c r="J48" s="1"/>
    </row>
  </sheetData>
  <sheetProtection/>
  <mergeCells count="17">
    <mergeCell ref="B5:J5"/>
    <mergeCell ref="A1:B3"/>
    <mergeCell ref="C1:H3"/>
    <mergeCell ref="I1:J1"/>
    <mergeCell ref="I2:J2"/>
    <mergeCell ref="I3:J3"/>
    <mergeCell ref="B39:C39"/>
    <mergeCell ref="B6:J6"/>
    <mergeCell ref="B26:B28"/>
    <mergeCell ref="C26:F26"/>
    <mergeCell ref="G26:J26"/>
    <mergeCell ref="C27:C28"/>
    <mergeCell ref="D27:E27"/>
    <mergeCell ref="F27:F28"/>
    <mergeCell ref="G27:G28"/>
    <mergeCell ref="H27:I27"/>
    <mergeCell ref="J27:J28"/>
  </mergeCells>
  <printOptions horizontalCentered="1"/>
  <pageMargins left="0.7086614173228347" right="0.7086614173228347" top="0.7480314960629921" bottom="0.7480314960629921" header="0.31496062992125984" footer="0.31496062992125984"/>
  <pageSetup horizontalDpi="600" verticalDpi="600" orientation="landscape" scale="7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Inter-American Development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Inter-American Development Bank</dc:creator>
  <cp:keywords/>
  <dc:description/>
  <cp:lastModifiedBy>DIANA CAROLINA GUAMAN MONTERO</cp:lastModifiedBy>
  <cp:lastPrinted>2013-09-13T13:30:59Z</cp:lastPrinted>
  <dcterms:created xsi:type="dcterms:W3CDTF">2009-01-20T22:00:12Z</dcterms:created>
  <dcterms:modified xsi:type="dcterms:W3CDTF">2016-03-10T16:04:52Z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